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dullateef Aliyu\Desktop\"/>
    </mc:Choice>
  </mc:AlternateContent>
  <bookViews>
    <workbookView xWindow="0" yWindow="0" windowWidth="20370" windowHeight="6780" activeTab="2"/>
  </bookViews>
  <sheets>
    <sheet name="Day 1" sheetId="1" r:id="rId1"/>
    <sheet name="Day 2" sheetId="2" r:id="rId2"/>
    <sheet name="Day 3" sheetId="3" r:id="rId3"/>
    <sheet name="Day 4" sheetId="4" r:id="rId4"/>
    <sheet name="Accepted_papers" sheetId="5" r:id="rId5"/>
    <sheet name="phd_forum_papers" sheetId="6" r:id="rId6"/>
    <sheet name="Session Chairs" sheetId="7" r:id="rId7"/>
  </sheets>
  <calcPr calcId="152511"/>
  <extLst>
    <ext uri="GoogleSheetsCustomDataVersion1">
      <go:sheetsCustomData xmlns:go="http://customooxmlschemas.google.com/" r:id="rId10" roundtripDataSignature="AMtx7mjP1PkNDK9ugiO2LutWzh+HFA+Fgg=="/>
    </ext>
  </extLst>
</workbook>
</file>

<file path=xl/calcChain.xml><?xml version="1.0" encoding="utf-8"?>
<calcChain xmlns="http://schemas.openxmlformats.org/spreadsheetml/2006/main">
  <c r="I155" i="5" l="1"/>
  <c r="I154" i="5"/>
  <c r="I153" i="5"/>
  <c r="I152" i="5"/>
  <c r="I151" i="5"/>
  <c r="I156" i="5" s="1"/>
  <c r="I150"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A33" i="3"/>
  <c r="C33" i="3" s="1"/>
  <c r="A32" i="3"/>
  <c r="C32" i="3" s="1"/>
  <c r="A31" i="3"/>
  <c r="C31" i="3" s="1"/>
  <c r="C30" i="3"/>
  <c r="A30" i="3"/>
  <c r="A29" i="3"/>
  <c r="C29" i="3" s="1"/>
  <c r="A28" i="3"/>
  <c r="C28" i="3" s="1"/>
  <c r="A27" i="3"/>
  <c r="C27" i="3" s="1"/>
  <c r="C26" i="3"/>
  <c r="A26" i="3"/>
  <c r="A25" i="3"/>
  <c r="C25" i="3" s="1"/>
  <c r="A24" i="3"/>
  <c r="C24" i="3" s="1"/>
  <c r="A23" i="3"/>
  <c r="C23" i="3" s="1"/>
  <c r="C22" i="3"/>
  <c r="A22" i="3"/>
  <c r="A21" i="3"/>
  <c r="C21" i="3" s="1"/>
  <c r="A20" i="3"/>
  <c r="C20" i="3" s="1"/>
  <c r="A19" i="3"/>
  <c r="C19" i="3" s="1"/>
  <c r="C18" i="3"/>
  <c r="A18" i="3"/>
  <c r="A17" i="3"/>
  <c r="C17" i="3" s="1"/>
  <c r="A15" i="3"/>
  <c r="C15" i="3" s="1"/>
  <c r="C14" i="3"/>
  <c r="A14" i="3"/>
  <c r="A13" i="3"/>
  <c r="C13" i="3" s="1"/>
  <c r="A12" i="3"/>
  <c r="C12" i="3" s="1"/>
  <c r="A11" i="3"/>
  <c r="C11" i="3" s="1"/>
  <c r="A9" i="3"/>
  <c r="A10" i="3" s="1"/>
  <c r="C10" i="3" s="1"/>
  <c r="A8" i="3"/>
  <c r="C8" i="3" s="1"/>
  <c r="C7" i="3"/>
  <c r="C6" i="3"/>
  <c r="C26" i="2"/>
  <c r="A26" i="2"/>
  <c r="C25" i="2"/>
  <c r="A24" i="2"/>
  <c r="C24" i="2" s="1"/>
  <c r="A23" i="2"/>
  <c r="C23" i="2" s="1"/>
  <c r="C22" i="2"/>
  <c r="A22" i="2"/>
  <c r="A21" i="2"/>
  <c r="C21" i="2" s="1"/>
  <c r="A20" i="2"/>
  <c r="C20" i="2" s="1"/>
  <c r="C19" i="2"/>
  <c r="C18" i="2"/>
  <c r="C17" i="2"/>
  <c r="A17" i="2"/>
  <c r="A16" i="2"/>
  <c r="C16" i="2" s="1"/>
  <c r="A15" i="2"/>
  <c r="C15" i="2" s="1"/>
  <c r="A14" i="2"/>
  <c r="C14" i="2" s="1"/>
  <c r="C13" i="2"/>
  <c r="A13" i="2"/>
  <c r="A12" i="2"/>
  <c r="C12" i="2" s="1"/>
  <c r="C11" i="2"/>
  <c r="C10" i="2"/>
  <c r="C9" i="2"/>
  <c r="C8" i="2"/>
  <c r="C6" i="2"/>
  <c r="C18" i="1"/>
  <c r="A18" i="1"/>
  <c r="A17" i="1"/>
  <c r="C17" i="1" s="1"/>
  <c r="A16" i="1"/>
  <c r="C16" i="1" s="1"/>
  <c r="A15" i="1"/>
  <c r="C15" i="1" s="1"/>
  <c r="C14" i="1"/>
  <c r="A14" i="1"/>
  <c r="A13" i="1"/>
  <c r="C13" i="1" s="1"/>
  <c r="A12" i="1"/>
  <c r="C12" i="1" s="1"/>
  <c r="A11" i="1"/>
  <c r="C11" i="1" s="1"/>
  <c r="C10" i="1"/>
  <c r="A10" i="1"/>
  <c r="A9" i="1"/>
  <c r="C9" i="1" s="1"/>
  <c r="A8" i="1"/>
  <c r="C8" i="1" s="1"/>
  <c r="C7" i="1"/>
  <c r="C6" i="1"/>
  <c r="A16" i="3" l="1"/>
  <c r="C16" i="3" s="1"/>
  <c r="C9" i="3"/>
</calcChain>
</file>

<file path=xl/sharedStrings.xml><?xml version="1.0" encoding="utf-8"?>
<sst xmlns="http://schemas.openxmlformats.org/spreadsheetml/2006/main" count="1207" uniqueCount="659">
  <si>
    <t>IEEE Power Africa 2019
 20-23 August 2019
 Abuja, Nigeria</t>
  </si>
  <si>
    <t>Social</t>
  </si>
  <si>
    <t>Plenary</t>
  </si>
  <si>
    <t>General</t>
  </si>
  <si>
    <t>Meeting</t>
  </si>
  <si>
    <t>Paper or Session</t>
  </si>
  <si>
    <t>Smart Village</t>
  </si>
  <si>
    <t>Tutorial</t>
  </si>
  <si>
    <t>Technical / Cultural Tour</t>
  </si>
  <si>
    <t>Start</t>
  </si>
  <si>
    <t>End</t>
  </si>
  <si>
    <t>Duration</t>
  </si>
  <si>
    <t>DAY 2: Wednesday 21 August 2019</t>
  </si>
  <si>
    <t>DAY 3: Thursday 22 August 2019</t>
  </si>
  <si>
    <t>DAY 1: Tuesday 20 August 2019</t>
  </si>
  <si>
    <t>Registration – Ground Floor Hallway</t>
  </si>
  <si>
    <r>
      <t xml:space="preserve">Track 1a: Smart Energy Regulation and Policy
(Auditorium)                                  </t>
    </r>
    <r>
      <rPr>
        <i/>
        <sz val="9"/>
        <rFont val="Calibri"/>
        <family val="2"/>
      </rPr>
      <t>Chair: Imed Ben Dhaou,              University of Monastir, Tunisia</t>
    </r>
  </si>
  <si>
    <t>Conference Announcements &amp; Updates (Conference General Co-Chair )</t>
  </si>
  <si>
    <t>Auditorium: Welcome Address- Engr. Tunde Y. Salihu (General Conference Chair) and Frank C. Lambert ( PES-President Elect)</t>
  </si>
  <si>
    <r>
      <t xml:space="preserve">Track 2a: Smart Grid Design and Security
(L-Room #1)                       </t>
    </r>
    <r>
      <rPr>
        <i/>
        <sz val="9"/>
        <rFont val="Calibri"/>
        <family val="2"/>
      </rPr>
      <t>Chair: Omowunmi Longe, University of Johannesburg, South Africa</t>
    </r>
  </si>
  <si>
    <r>
      <t xml:space="preserve">Track 3a: Communication and Grid-Security Applications
(L-Room #2)                         </t>
    </r>
    <r>
      <rPr>
        <i/>
        <sz val="9"/>
        <rFont val="Calibri"/>
        <family val="2"/>
      </rPr>
      <t>Chair: Samantha M. Niyoyita, Africa Improved Foods ltd, Kigali - Rwanda</t>
    </r>
  </si>
  <si>
    <r>
      <t xml:space="preserve">Track 4a: Grid Integration Technologies
(L-Room #3)      </t>
    </r>
    <r>
      <rPr>
        <i/>
        <sz val="9"/>
        <rFont val="Calibri"/>
        <family val="2"/>
      </rPr>
      <t xml:space="preserve">                 Chair: Steve Adeshina,                 Nile University, Abuja</t>
    </r>
  </si>
  <si>
    <r>
      <t xml:space="preserve">Track 5a: Electrical Safety &amp; Standards and Petro-chemical
(S-Room #1)               </t>
    </r>
    <r>
      <rPr>
        <i/>
        <sz val="9"/>
        <rFont val="Calibri"/>
        <family val="2"/>
      </rPr>
      <t xml:space="preserve">Chair: John Nelson,        NEI Electric Power Engineering </t>
    </r>
  </si>
  <si>
    <r>
      <t xml:space="preserve">Track 6a:  Industrial Renewable Energy
(S-Room #2)        </t>
    </r>
    <r>
      <rPr>
        <i/>
        <sz val="9"/>
        <rFont val="Calibri"/>
        <family val="2"/>
      </rPr>
      <t>Chair: Mudathir Akorede, University of Ilorin, Ilorin, Nigeria</t>
    </r>
  </si>
  <si>
    <r>
      <t xml:space="preserve">Track 7a: Power Electronics, Sensors, Electric Machines and Motor Drives; Digital Automation
 (7th floor Cafe)                             </t>
    </r>
    <r>
      <rPr>
        <i/>
        <sz val="9"/>
        <rFont val="Calibri"/>
        <family val="2"/>
      </rPr>
      <t>Chair: James Chukwuma, Digitized, LLC</t>
    </r>
  </si>
  <si>
    <t>Smart Village
Session 1
L-Room #4</t>
  </si>
  <si>
    <t>Panel #4 "Electrical Safety, Standard &amp; Regulation"
Organizers Bruno Lequesne &amp; John Nelson Panelists: John Nelson, NEI Engineering, USA ; Sreekumar Nhalur, Member, Prayas (Energy Group), Pune, India ; Geisel Custodio, ASEP – Engenharia, Lda, Angola;
Engr. Abogunrin Ademola Ayinla, Transmission Company of Nigeria (TCN)
(Auditorium)</t>
  </si>
  <si>
    <t>Exhibition Area Open
Commercial Exhibits &amp; Poster Display</t>
  </si>
  <si>
    <t>Tutorial 1
Powering Villages Today
w/Smart Village Delegates
(Auditorium)</t>
  </si>
  <si>
    <t>[168]: Solar Radiation Calculations Using the Territorial Climatological Measurements for Solar Energy Potential Estimation and Use; Clement Matasane</t>
  </si>
  <si>
    <t>Tutorial 2
Industrial and Utility Power System Protection
(L-Room #1)</t>
  </si>
  <si>
    <t>Tutorial 3
Electric Maintenance-OFFLINE Testing of HV rotating
Machines
(L-Room #2)</t>
  </si>
  <si>
    <t>Delegate
 Networking -all delegates
(Roof Top Café- Annex)</t>
  </si>
  <si>
    <t>[165]: Comprehensive Steady-State and Small Signal Analysis of a Full Order Offboard Bi-directional Plug in Electric Vehicle (PEV) Charger for Vehicle to Grid (V2G) Operation; Josiah Haruna and Olorunfemi Ojo</t>
  </si>
  <si>
    <t>[169]: Noise Characterization and Modeling in Nigeria for Powerline Communications; Oluseun Oyeleke, Dyaji Charles, Idown Bismark, Talatu Adamu and Alex Andrew</t>
  </si>
  <si>
    <t>[99]: A DC Microgrid Smart-Irrigation System Using Internet of Things Technology; Josephat Kalezhi, Diana Rwegasira, Imed Ben Dhaou and Hannu Tenhunen</t>
  </si>
  <si>
    <t>[48]: Meeting Nigeria’s Energy shortfall by Zero Flaring; Ayodeji Salau, Oladimeji Ayamolowo and Samuel Wara</t>
  </si>
  <si>
    <t>[16]: Design and Development of a Variable-duty Solar-powered Pump for Pressure Boosting; Festus Fameso and Ezinwa Egbulefu</t>
  </si>
  <si>
    <t>[160]: Performance Evaluation of 5.5kW Six-Phase Asynchronous Motor; Ekom Okpo, Ogbonnaya Okoro, Bola Akuru and Chukwuemeka Awah</t>
  </si>
  <si>
    <r>
      <rPr>
        <b/>
        <sz val="11"/>
        <color rgb="FFFFFFFF"/>
        <rFont val="Calibri"/>
        <family val="2"/>
      </rPr>
      <t>Smart Village   Session 1        L-Room 4</t>
    </r>
    <r>
      <rPr>
        <sz val="11"/>
        <color rgb="FFFFFFFF"/>
        <rFont val="Calibri"/>
        <family val="2"/>
      </rPr>
      <t xml:space="preserve">     </t>
    </r>
  </si>
  <si>
    <r>
      <t xml:space="preserve">Tack 1c: Smart Energy Regulation and Policy
(Auditorium) </t>
    </r>
    <r>
      <rPr>
        <i/>
        <sz val="9"/>
        <rFont val="Calibri"/>
        <family val="2"/>
      </rPr>
      <t xml:space="preserve">                                         Chair: Imed Ben Dhaou,                    University of Monastir, Tunisia</t>
    </r>
  </si>
  <si>
    <r>
      <t xml:space="preserve">Track 2c: Renewable Energy/Hybrid Systems and Micro-grid
(L-Room #1)                               </t>
    </r>
    <r>
      <rPr>
        <i/>
        <sz val="9"/>
        <rFont val="Calibri"/>
        <family val="2"/>
      </rPr>
      <t>Chair: Daniel  Chowdhury, Tshwane University of Technology</t>
    </r>
    <r>
      <rPr>
        <sz val="11"/>
        <color rgb="FF000000"/>
        <rFont val="Calibri"/>
        <family val="2"/>
      </rPr>
      <t xml:space="preserve"> </t>
    </r>
  </si>
  <si>
    <r>
      <t xml:space="preserve">Track 3c: Computational Intelligence in Power systems
(L-Room #2)                                 </t>
    </r>
    <r>
      <rPr>
        <i/>
        <sz val="9"/>
        <rFont val="Calibri"/>
        <family val="2"/>
      </rPr>
      <t>Chair: Gloria Chukwudebe, Federal University of Technology Owerri</t>
    </r>
  </si>
  <si>
    <r>
      <t xml:space="preserve">Track 4c: Power Electronics, Sensors, Electric Machines and Motor Drives; Digital Automation
(L-Room #3)                                          </t>
    </r>
    <r>
      <rPr>
        <i/>
        <sz val="9"/>
        <rFont val="Calibri"/>
        <family val="2"/>
      </rPr>
      <t>Chair: Ogbonnaya Okoro, Michael Okpara University of Agriculture, Umudike, Nigeria</t>
    </r>
  </si>
  <si>
    <t>[15]: A performance assessment of the distribution sub-system in the deregulated Nigerian power sector; Titus Ajewole, Kehinde Alawode, Waheed Oyekanmi and Michael Omoigui</t>
  </si>
  <si>
    <t>[43]: Improving the Reliability and Security of Active Distribution Networks Using SCADA Systems; Joy Eneh, Harris Orah and Ufuoma Onochoja</t>
  </si>
  <si>
    <r>
      <t xml:space="preserve">Track 5c: Energy Conservation Projects
(S-Room #1)                         </t>
    </r>
    <r>
      <rPr>
        <i/>
        <sz val="9"/>
        <rFont val="Calibri"/>
        <family val="2"/>
      </rPr>
      <t>Chair: Titus  Ajewole,                Osun State University</t>
    </r>
    <r>
      <rPr>
        <sz val="11"/>
        <color rgb="FF000000"/>
        <rFont val="Calibri"/>
        <family val="2"/>
      </rPr>
      <t xml:space="preserve"> </t>
    </r>
  </si>
  <si>
    <t>[193]: A Review of Communication Technologies for Efficient Communication in the Smart Grid of the 4IR Era; Ayokunle Damilola Familua</t>
  </si>
  <si>
    <t>[109]: An Appraisal of Multi Objective Evolutionary Algorithm for Optimization of Renewable Energy Systems; Famous O. Igbinovia and Jiri Krupka</t>
  </si>
  <si>
    <t>[7]: Power Quality Disturbances Analysis using Two Forms of Wigner-Ville Distribution; Ashraf Adamu Ahmad, Abel Ehimen Airoboman, Abdulrazaq Abdulaziz and Habibu Hussaini</t>
  </si>
  <si>
    <r>
      <t xml:space="preserve">Track 6c:  Industrial Renewable Energy
(S-Room #2)               </t>
    </r>
    <r>
      <rPr>
        <i/>
        <sz val="9"/>
        <rFont val="Calibri"/>
        <family val="2"/>
      </rPr>
      <t xml:space="preserve">Chair: Steve Adeshina,                 Nile University, Abuja </t>
    </r>
  </si>
  <si>
    <t>[76]: Post Commission Grid Impact Assessment of a 20 MWp Solar PV Grid Connected System on the ECG 33 kV Network in Winneba; Ekow Appiah Kwofie, Godfred Mensah and Vincent Safo Antwi</t>
  </si>
  <si>
    <t>[61]: Assessment and Analysis of Typical Eskom Secondary Distribution Network under Normal Steady State; Taiwo Ogunboyo and Innocent Davidson</t>
  </si>
  <si>
    <r>
      <t xml:space="preserve">Track 7c: Power Electronics, Sensors, Electric Machines and Motor Drives; Digital Automation
(Syndicate Room 2)                                 </t>
    </r>
    <r>
      <rPr>
        <i/>
        <sz val="9"/>
        <rFont val="Calibri"/>
        <family val="2"/>
      </rPr>
      <t>Chair: Atanda Raji,               Cape Peninsula University of Technology</t>
    </r>
  </si>
  <si>
    <t>Grant Writing And Research Needs In Power And Energy  In NIGERIA             (Prof. Ojo)/ (7th Floor Cafe)</t>
  </si>
  <si>
    <r>
      <rPr>
        <b/>
        <sz val="11"/>
        <color rgb="FFFFFFFF"/>
        <rFont val="Calibri"/>
        <family val="2"/>
      </rPr>
      <t>Smart Village   Session 1        L-Room 4</t>
    </r>
    <r>
      <rPr>
        <sz val="11"/>
        <color rgb="FFFFFFFF"/>
        <rFont val="Calibri"/>
        <family val="2"/>
      </rPr>
      <t xml:space="preserve">     </t>
    </r>
  </si>
  <si>
    <t>[37]: Transmission Expansion Planning Using Power Transfer Distribution Factor Index; Ayoade Ogundare and Isaiah Adejumobi</t>
  </si>
  <si>
    <t>[204]: Investigation to Determine the Impacts of SPV Penetration on an Unbalanced Distribution Grid; Abayomi Adebiyi, Ian Lazarus, Akshay Kumar Saha and Evans Eshiemogie Ojo</t>
  </si>
  <si>
    <t>[187]: Power Scheduling In a Smart Home Using Earliglow Optimization; Richard Foya Chidzonga and Bhake Nleya</t>
  </si>
  <si>
    <t>[124]: Towards Smart Green Energy Metering Design for OpenStack/Amazon Elastic Cloud Integration; Kennedy Okafor, J.A. Okoye and R. M. Onoshakpor</t>
  </si>
  <si>
    <t>[191]: Single Wire Earth Return Distribution Grids: A Panacea for Rapid Rural Power Penetration in Africa via Regulatory Policy Transfer ;Balarabe Nkom, Craig Baguley and Nirmal Nair</t>
  </si>
  <si>
    <t>[93]: Effects of Operating Factors on the Bio-Oil Yield obtainable from Pyrolysis of Plastic Wastes using Response Surface Methodology; Temitope Ayodele, Ayodeji Ogunjuyigbe, Oluseyi Durodola and Josiah Lange Munda</t>
  </si>
  <si>
    <t>[182]: Frequency Control of Modern Multi-Area Power Systems Using Fuzzy Logic Controller; Anuoluwapo Aluko, David Dorrell, Rudy Pliiay Carpanen and Evans Ojo</t>
  </si>
  <si>
    <r>
      <rPr>
        <b/>
        <sz val="11"/>
        <color rgb="FFFFFFFF"/>
        <rFont val="Calibri"/>
        <family val="2"/>
      </rPr>
      <t>Smart Village   Session 1        L-Room 4</t>
    </r>
    <r>
      <rPr>
        <sz val="11"/>
        <color rgb="FFFFFFFF"/>
        <rFont val="Calibri"/>
        <family val="2"/>
      </rPr>
      <t xml:space="preserve">     </t>
    </r>
  </si>
  <si>
    <t>Smart Village
Session 4
L-Room #4</t>
  </si>
  <si>
    <t>[49]: The Power Industry Reform in Nigeria: The Journey So Far; Oladimeji Ayamolowo, Ayodeji Salau and Samuel Wara</t>
  </si>
  <si>
    <t>[6]: An Improved Analytical Method for Optimal Sizing And Placement Of Power Electronic Based Distributed Generation Considering Harmonic Limits; Adamu Abubakar, Abdulrahman Olaniyan, Abdulwahab Ibrahim and Sulaiman Haruna</t>
  </si>
  <si>
    <t>[174]: Assessment of a New Approach for Effective DG Placement in Power Systems Considering Voltage Stability Margin; Oludamilare Adewuyi, Isaiah Olaniyi, Benjamin Akinloye and Tomonobu Senjyu</t>
  </si>
  <si>
    <t>[149]: Design of a monitoring and protection system for a vibrating coal sizing screen; Zaita Makua, Mpho Len, Raymond Kene and Daniel Chowdhury</t>
  </si>
  <si>
    <t>[143]: Implementation of Control Performance Standards in Southern African Power Pool; Sydney Kadikula Zimba</t>
  </si>
  <si>
    <t>[170]: Rwanda’s Energy Profile and Potential Renewable Energy Resources Mapping toward Sustainable Development Goals; Emmanuel Mudaheranwa, Ye-Obong Udoka and Liana Cipcigan</t>
  </si>
  <si>
    <t>[215]: Comparison of PI and PR Controllers with Adaptive Notch Filter for LCL Filtered Grid-Tie Converters Under Weak Grid; Nabila Ahmed Rufa'I, Li Zhang and Benjamin Chong</t>
  </si>
  <si>
    <t>[184]: Energy Optimization in Rural Cooperating Micogrids; Masimba Gomba and Bakhe Nleya</t>
  </si>
  <si>
    <t>[112]: Predictive model of power generation using Long Short Term Memory on hydrological data; Moyinoluwa Bode, Aderonke Thompson, Boniface Kayode Alese and Olurinde Lafe</t>
  </si>
  <si>
    <t>[115]: Comparative Study of the Voltage Drops Estimation on Electrical Distribution grid: Case study of the Togolese Company of Electricity and Energy grid; Yao Bokovi, Adekunle Akim Salami, Koffi Mawugnon Kodjo, K. A. Dotche and Koffi-Sa Bedja</t>
  </si>
  <si>
    <t>[55]: A Microcontroller–Based H–Bridge Protection System; Abdussamad Jibia and Mansur Umar</t>
  </si>
  <si>
    <t>[173]: Municipal Street Lighting Systems Energy Cost and Carbon Footprint Estimation in Uyo, Nigeria; Ye-Obong Udoakah, Emmanuel Mudaheranwa and Liana Cipcigan</t>
  </si>
  <si>
    <t>[180]: Controlled Investigation into Solar-Pneumatic Storage System For Green Power Generation in Rural Area; Godwin Uzedhe and Benjamin Akinloye</t>
  </si>
  <si>
    <r>
      <rPr>
        <b/>
        <sz val="11"/>
        <color rgb="FFFFFFFF"/>
        <rFont val="Calibri"/>
        <family val="2"/>
      </rPr>
      <t>Smart Village   Session 1        L-Room 4</t>
    </r>
    <r>
      <rPr>
        <sz val="11"/>
        <color rgb="FFFFFFFF"/>
        <rFont val="Calibri"/>
        <family val="2"/>
      </rPr>
      <t xml:space="preserve">     </t>
    </r>
  </si>
  <si>
    <t>[202]: Modeling, Analysis of Current Trajectories of a Nine Phase Induction Machine for Regenerative Capabilities;Taiwo Ajayi and Olimpo Anaya-Lara</t>
  </si>
  <si>
    <t>[192]: Fuzzy Model for Simpler Forecasting of Solar Irradiance and Power; Temitope Adefarati and S F L¨oser</t>
  </si>
  <si>
    <t>[123]: Electric Energy Production from Cotton Residues Using Stirling Engine ;Zogbochi Victor, Chetangny Patrice, Chamagne Didier, Barbier Gérard, Houndedako Sossou and Vianou Antoine</t>
  </si>
  <si>
    <t>[121]: Wind speed prediction based on support vector regresion method: a case study of Lome-Site; K. A. Dotche, Adekunle Akim Salami and Koffi Mawugnon Kodjo</t>
  </si>
  <si>
    <t>[177]: Comparison of Transient and Dynamic Behaviors between a Synchronous Reluctance Motor with Brass Rotor Bars and a Squirrel Cage Induction Motor; Mbika Muteba</t>
  </si>
  <si>
    <t>[46]: Coordinated Load Frequency and Voltage Control of Multi-Area Power System; Abdullahi Bala Kunya, Mehmet Argin, Yusuf Abubakar Shaaban and Yusuf Jibril</t>
  </si>
  <si>
    <t>Tea &amp; Coffee Break</t>
  </si>
  <si>
    <t>[128]: Energy Efficiency in Unmanned Aircraft Systems: A Review; Oluleke Babayomi and Abubakar Makarfi</t>
  </si>
  <si>
    <t>[207]: Common-Mode Voltage Reduction and Elimination in a Space Vector Modulated Three-Phase Five-Level Multistring Inverter; Adeola Balogun, Sodiq Agoro, Olorunfemi Ojo, Frank Okafor and Sunday Adetona</t>
  </si>
  <si>
    <t>[222]: Exploring Multi-Objective Transmission Planning for Investment-Constrained Power Systems; Tochi Nwachukwu, Satish Ranade and Barry Rawn</t>
  </si>
  <si>
    <t>[127]: Optimal adaptation of the wind rotor to the permanent magnets synchronous generator of a small passive wind turbine; Aredjodoun Jacques, Chetangny Patrice, Houndedako Sossou, Vianou Antoine, Chamagne Didier and Espanet Christophe</t>
  </si>
  <si>
    <t>[129]: Short-Term Load Forecasting using Artificial Neural Networks and Multiple Linear Regression; Sahil Govender and Komla Folly</t>
  </si>
  <si>
    <t>[64]: Impact of STATCOM on Voltage Stability of Fixed Speed Wind Farms; Oluwagbenga Apata and David Oyedokun</t>
  </si>
  <si>
    <t>[69]: Solar-powered five level output voltage of DC-TO-AC Converter using Simplified Capacitor voltage Controlled Scheme (SCVCS); Eya Candidus. U, Omeje Crescent.O and James Mark Ukweje</t>
  </si>
  <si>
    <t>[100]: Stability study of the interconnection of electricity networks of WAPP countries - case of zone 2 (Ghana, Togo, Benin); Medewou Mawuena, Chetangny Patrice, Vianou Antoine, Chamagne Didier, Barbier Gerard and Houndedako Sossou</t>
  </si>
  <si>
    <t>[12]: Compensation and Enhancement of The Nigerian Power Systems Network; Abel Airoboman, Shaibu Aminu, Ahmad Ashraf and Ignatius Okakwu</t>
  </si>
  <si>
    <t>[223]: Generator Contract and Transmission Investment Options in Nigeria: Cost and Security Implications; Tochi Nwachukwu, Satish Ranade and Barry Rawn</t>
  </si>
  <si>
    <t>[130]: On the Applications of FACTS Devices for Voltage Stability Improvement of Power Grid with Increasing Renewable Energy Penetration: A Comprehensive Review; Bukola Adetokun, Christopher Muriithi and Joseph Ojo</t>
  </si>
  <si>
    <t>[132]: Artificial Neural Network Approach for the Integration of Renewable Energy in Telecommunication Systems; K. A. Dotche, Adekunle Akim Salami, Koffi Mawugnon Kodjo and Koffi-Sa Bedja</t>
  </si>
  <si>
    <t>[79]: Realt-Time Power Control of a Permanent Magnet Synchronous Generator Based Wind Turbine Through a Laboratory Test-Rig; Zenachew Muluneh Hailemariam, Robert Leidhold and Gebremichael Teame Tesfamariam</t>
  </si>
  <si>
    <t>[135]: Alumina’s Effect as Blocking Layer on Self-Discharge Process: Case Study Of Supercacitors sa Energy Storage Devices; Adekunle Akim Salami, Koffi Mawugnon Kodjo, Seibou Boureima, Agbassou Guenoukpati, K. A. Dotche and Koffi-Sa Bedja</t>
  </si>
  <si>
    <t>[152]: Electrical Network Stability and Performances Improvement Using Biomass Energy: Case of Kalale in Benin; Patrice Koffi Chetangny</t>
  </si>
  <si>
    <t>[17]: Multi-type FACTS Location and Coordination using PI-PSO for Transfer Capability Improvement; Ahmad Abubakar Sadiq, Sunusi Sani Adamu and Muhammad Buhari</t>
  </si>
  <si>
    <t>Exhibition Area Open
 Commercial Exhibits</t>
  </si>
  <si>
    <t>Official Conference Opening Ceremony - Keynote- Prof. James Momoh (NERC), World Bank , Africa Area, Smart Village, PES, IAS, Cultural Perfomance 
(Auditorium)</t>
  </si>
  <si>
    <r>
      <t xml:space="preserve">Tack 1d: Smart Energy Regulation and Policy
(Auditorium)                                  </t>
    </r>
    <r>
      <rPr>
        <i/>
        <sz val="9"/>
        <rFont val="Calibri"/>
        <family val="2"/>
      </rPr>
      <t xml:space="preserve">Chair: Imed Ben Dhaou,                    University of Monastir, Tunisia   </t>
    </r>
    <r>
      <rPr>
        <sz val="11"/>
        <color rgb="FF000000"/>
        <rFont val="Calibri"/>
      </rPr>
      <t xml:space="preserve">                      </t>
    </r>
  </si>
  <si>
    <r>
      <t xml:space="preserve">Track 2d: Renewable Energy/Hybrid Systems and Micro-grid
(L-Room #1)                      </t>
    </r>
    <r>
      <rPr>
        <i/>
        <sz val="9"/>
        <rFont val="Calibri"/>
        <family val="2"/>
      </rPr>
      <t>Chair: Muhammad Buhari,                              Bayero University, Kano, Nigeria</t>
    </r>
  </si>
  <si>
    <r>
      <t xml:space="preserve">Track 3d: Fault/Network Diagnosis &amp; Monitoring, Transportation Electrification, EV
(L-Room #2)                                    </t>
    </r>
    <r>
      <rPr>
        <i/>
        <sz val="9"/>
        <rFont val="Calibri"/>
        <family val="2"/>
      </rPr>
      <t>Chair: Sydney Kadikula Zimba, Southern African Power Pool</t>
    </r>
  </si>
  <si>
    <r>
      <t xml:space="preserve">Track 4d: Power Electronics, Sensors, Electric Machines and Motor Drives; Digital Automation
(L-Room #3)                  </t>
    </r>
    <r>
      <rPr>
        <i/>
        <sz val="9"/>
        <rFont val="Calibri"/>
        <family val="2"/>
      </rPr>
      <t>Chair: Ogbonnaya Okoro, Michael Okpara University of Agriculture, Umudike, Nigeria</t>
    </r>
  </si>
  <si>
    <r>
      <t xml:space="preserve">Track 5d: Power Stability/Control – Converters/Inverters, Network Harmonics
(S-Room #1)                      </t>
    </r>
    <r>
      <rPr>
        <i/>
        <sz val="9"/>
        <rFont val="Calibri"/>
        <family val="2"/>
      </rPr>
      <t xml:space="preserve">Chair: Titus  Ajewole,                  Osun State University </t>
    </r>
  </si>
  <si>
    <r>
      <t xml:space="preserve">Track 6d: Challenges and opportunities of accessible power
(S-Room #2)                            </t>
    </r>
    <r>
      <rPr>
        <i/>
        <sz val="9"/>
        <rFont val="Calibri"/>
        <family val="2"/>
      </rPr>
      <t>Chair: Samantha M. Niyoyita, Africa Improved Foods ltd, Kigali - Rwanda</t>
    </r>
  </si>
  <si>
    <r>
      <t xml:space="preserve">Track 7d: Smart Demand Side Management and Computer Applications
(Syndicate Room#2)       </t>
    </r>
    <r>
      <rPr>
        <i/>
        <sz val="9"/>
        <rFont val="Calibri"/>
        <family val="2"/>
      </rPr>
      <t>Chair: Omowunmi Longe, University of Johannesburg, South Africa</t>
    </r>
  </si>
  <si>
    <t>Smart Village
Session 5
L-Room #4</t>
  </si>
  <si>
    <t>[5]: Nigeria Electricity Power Supply System: The Past, Present and the Future; Oladimeji Ayamolowo, Ayodeji Salau, Joseph Dada and Elutunji Buraimoh</t>
  </si>
  <si>
    <t>[158]: A Review of Off-Grid Plug-and-Play Solar Power Systems: Toward a New "I Better Pass My Neighbour'' Generator; Kennedy Aganah, Ozegbe Chukwuma and Mandoye Ndoye</t>
  </si>
  <si>
    <t>[91]: Specific Medium-Term Subtransmission Network Reinforcement: Evaluation of the Technical Economic Implications using Capacitors; Ifedayo Oladeji, Michael Adu and Emmanuel Itodo</t>
  </si>
  <si>
    <t>[85]: High Voltage DC Measurement Through Low-pass Filter Ripples Detection in Parallel Resonant Converters With no-Inductor at Output; Rwamurangwa Evode</t>
  </si>
  <si>
    <t>[126]: Enhancement of Power System Transmission Using Static Synchronous Compensator (STATCOM); Innocent Ozioko, Chinweike Okoli, Nnaemeka Sunday UGWUANYI and Nnaemeka Genesis AJAH</t>
  </si>
  <si>
    <t>[166]: The Dynamics of Capacitive Compensated Grid Connected Squirrel Cage Induction Generators; Mehari Bule, Olorunfemi Ojo and Josiah Haruna</t>
  </si>
  <si>
    <t>[28]: Efficient Utilization of Industrial Power: Demand Side Management Approach; Adejumobi Isaiah and Adeoti Joseph</t>
  </si>
  <si>
    <r>
      <t xml:space="preserve">Panel #2 "Challenges of Entrepreneurship in the African Energy Sector"
Organizer- </t>
    </r>
    <r>
      <rPr>
        <b/>
        <sz val="11"/>
        <color rgb="FF000000"/>
        <rFont val="Arial"/>
        <family val="2"/>
      </rPr>
      <t>Abdullateef Aliyu</t>
    </r>
    <r>
      <rPr>
        <sz val="11"/>
        <color rgb="FF000000"/>
        <rFont val="Arial"/>
        <family val="2"/>
      </rPr>
      <t xml:space="preserve"> Moderator: </t>
    </r>
    <r>
      <rPr>
        <b/>
        <sz val="11"/>
        <color rgb="FF000000"/>
        <rFont val="Arial"/>
        <family val="2"/>
      </rPr>
      <t>Sam Orji</t>
    </r>
    <r>
      <rPr>
        <sz val="11"/>
        <color rgb="FF000000"/>
        <rFont val="Arial"/>
        <family val="2"/>
      </rPr>
      <t xml:space="preserve"> Panelists: </t>
    </r>
    <r>
      <rPr>
        <b/>
        <sz val="11"/>
        <color rgb="FF000000"/>
        <rFont val="Arial"/>
        <family val="2"/>
      </rPr>
      <t>Jude Nimfor</t>
    </r>
    <r>
      <rPr>
        <sz val="11"/>
        <color rgb="FF000000"/>
        <rFont val="Arial"/>
        <family val="2"/>
      </rPr>
      <t>, S</t>
    </r>
    <r>
      <rPr>
        <b/>
        <sz val="11"/>
        <color rgb="FF000000"/>
        <rFont val="Arial"/>
        <family val="2"/>
      </rPr>
      <t>uleman Yusuf</t>
    </r>
    <r>
      <rPr>
        <sz val="11"/>
        <color rgb="FF000000"/>
        <rFont val="Arial"/>
        <family val="2"/>
      </rPr>
      <t xml:space="preserve">, </t>
    </r>
    <r>
      <rPr>
        <b/>
        <sz val="11"/>
        <color rgb="FF000000"/>
        <rFont val="Arial"/>
        <family val="2"/>
      </rPr>
      <t>Mark Dominic Mugisha</t>
    </r>
    <r>
      <rPr>
        <sz val="11"/>
        <color rgb="FF000000"/>
        <rFont val="Arial"/>
        <family val="2"/>
      </rPr>
      <t xml:space="preserve">
(Auditorium)</t>
    </r>
  </si>
  <si>
    <t>[9]: CONTINGENCY ANALYSIS ON THE NIGERIAN POWER SYSTEM NETWORK; Abel Airoboman, Peter James, Idris Araga and Ciroma Wamdeo</t>
  </si>
  <si>
    <t>[175]: Assessment of Solar and Hydropower Energy Potentials of Three Rural Communities in Nigeria; Akinola Oladeji and Mudathir Akorede</t>
  </si>
  <si>
    <t>[11]: Using Markov Indices to Determine Feeders Stationary Point in The 33kv Feeders Emanating From TCN Benin City; Abel Airoboman and Emmanuel Ogujor</t>
  </si>
  <si>
    <t>[106]: Feedback–Feedforward Compensation of a DC Motor; Ihechiluru Okoro</t>
  </si>
  <si>
    <t>[131]: An Enhanced Time-Domain Simulator of Transient Stability in Power Systems; Matthew Overlin, Marc Barbar, Krishnan Kant, Christopher Smith and James Kirtley Jr.</t>
  </si>
  <si>
    <t>[24]: Exploring the Demand-Supply Gap of Electricity in Nigeria: Locational Evaluation for Capacity Expansions; Olawale Ogunrinde, Ekundayo Shittu, Mobolaji Bello and Innocent Davidson</t>
  </si>
  <si>
    <t>[32]: Development of a Load Management Scheme for the Nigerian Deregulated Electricity Market Using Regression Model; Adebisi Oluwaseun and Adejumobi Isaiah</t>
  </si>
  <si>
    <t>[60]: Data-based Analysis of Power Generation and Transmission Losses in Nigeria; Aderibigbe Adekitan, Ayobami Olajube and Isaac Samuel</t>
  </si>
  <si>
    <t>[178]: Minimizing The Impact Of Intermittent Wind Power and Maximizing Its Yield On Power System Operation; Aliyu Hassan, Yskandar Hamam and Josieh Munda</t>
  </si>
  <si>
    <t>[42]: Impact of Fault Current Contribution from Renewable Energy Sources on Distribution Network Protection Schemes; Uma Uzubi, Arthur Ekwue and Ejiogu Emelike</t>
  </si>
  <si>
    <t>[118]: Modelling and Analysis of a Transfer Field Machine with Displaced Windings; Hillary Idoko and Linus Anih</t>
  </si>
  <si>
    <t>[154]: Propagation of Current and Voltage Unbalance in Electrical Power Networks; Osita Omeje, Akintunde Alayande, Frank Okafor and Tolulope Akinbulire</t>
  </si>
  <si>
    <t>[68]: Evaluation of Solar PV Microgrid Deployment Sustainability in Rural Areas: A fuzzy STEEP Approach; Daniel Akinyele, Lanre Olatomiwa, Desmond Ighravwe, Olubayo Babatunde, Chukwuka Monyei and Abiodun Onile</t>
  </si>
  <si>
    <t>[155]: An Investigation of Peukert Effect on Domestic Energy Storage Integration under Virtual Power Plant Operation in Demand Side Management; Oghenovo Okpako, Haile-Selassie Rajamani and Raed Abdelalhameed</t>
  </si>
  <si>
    <t>Lunch Break</t>
  </si>
  <si>
    <t>[65]: What Went Wrong And How Can We Fix It: Renewable Energy and Mini-Grid Policies in Nigeria;Tam Kemabonta, Abiye Geoffrey, Oluwatobi Apena and Scott Uzzle</t>
  </si>
  <si>
    <t>[30]: Development of a Web Service Based Information Exchange Platform for the Nigerian Deregulated Electricity Market; Adebisi Oluwaseun and Adejumobi Isaiah</t>
  </si>
  <si>
    <t>[52]: Online Thévenin Equivalent Impedance Measuring System; Adeyinka Adebayo, Kehinde Awodele, Trevor Gaunt and Michel Malengret</t>
  </si>
  <si>
    <t>[119]: Realt-Time Speed Control of a PMSM for Wind Turbine Application; Zenachew Muluneh Hailemariam, Roberto Leidhold and Gebremichael Teame Tesfamariam</t>
  </si>
  <si>
    <t>[159]: On the Enhancement of Power System Operational Performance Through UPFC: A Topological-Based Approach; Akintunde Samson Alayande, Osita Uchechukwu Omeje, Tolulope Akinbulire and Frank Okafor</t>
  </si>
  <si>
    <t>[70]: Impacts of increased integration of Wind and Solar generators on the Namibian grid power losses; Andris Simeon, Wanjekeche Tom and Ester Hamatwi</t>
  </si>
  <si>
    <t>[186]: Energy Optimization for a Smart Home with Renewable Generation; Richard Foya Chidzonga and Bhake Nleya</t>
  </si>
  <si>
    <t>Sponsor and Nigeria Spotlight/ Planery- Effect of Nigeria's Energy challenge on Nigeria's telecoms QOS
(Auditorium)</t>
  </si>
  <si>
    <t xml:space="preserve">Smart Village
Session 2
 (7th floor Cafe) </t>
  </si>
  <si>
    <r>
      <t xml:space="preserve">Track 1b: Smart Energy Regulation and Policy
(Auditorium)                         Chair: </t>
    </r>
    <r>
      <rPr>
        <i/>
        <sz val="9"/>
        <rFont val="Calibri"/>
        <family val="2"/>
      </rPr>
      <t>Titus Ajewole, Osun State University</t>
    </r>
    <r>
      <rPr>
        <sz val="11"/>
        <color rgb="FF000000"/>
        <rFont val="Calibri"/>
        <family val="2"/>
      </rPr>
      <t xml:space="preserve"> </t>
    </r>
  </si>
  <si>
    <t xml:space="preserve">Panel #5 Impact Assement &amp; Social Return on Investment
Organizers Holly Schneider Brown &amp; Kartik Kulkarni Panelist: Monica LaBiche Brown, Lwanga Herbert, Sampath Veeraraghavan; Sean Masaki Flynn, PhD
(Auditorium) </t>
  </si>
  <si>
    <r>
      <t xml:space="preserve">Track 2b: Renewable Energy/Hybrid Systems and Micro-grid
(L-Room #1)                             </t>
    </r>
    <r>
      <rPr>
        <i/>
        <sz val="9"/>
        <rFont val="Calibri"/>
        <family val="2"/>
      </rPr>
      <t xml:space="preserve"> Chair: James Chukwuma, Digitized, LLC</t>
    </r>
  </si>
  <si>
    <r>
      <t xml:space="preserve">Track 3b: Computational Intelligence in Power systems
(L-Room #2)                   </t>
    </r>
    <r>
      <rPr>
        <i/>
        <sz val="9"/>
        <rFont val="Calibri"/>
        <family val="2"/>
      </rPr>
      <t>Chair: Samantha M. Niyoyita, Africa Improved Foods ltd, Kigali - Rwanda</t>
    </r>
  </si>
  <si>
    <r>
      <t xml:space="preserve">Track 4b: Grid Integration Technologies
(L-Room #3)                </t>
    </r>
    <r>
      <rPr>
        <i/>
        <sz val="9"/>
        <rFont val="Calibri"/>
        <family val="2"/>
      </rPr>
      <t>Chair: Omowunmi Longe, University of Johannesburg, South Africa</t>
    </r>
  </si>
  <si>
    <r>
      <t xml:space="preserve">Track 5b: Electrical Safety &amp; Standards and Petro-chemical
(S-Room #1)                        </t>
    </r>
    <r>
      <rPr>
        <i/>
        <sz val="9"/>
        <rFont val="Calibri"/>
        <family val="2"/>
      </rPr>
      <t xml:space="preserve"> Chair: Sydney Kadikula Zimba, Southern African Power Pool</t>
    </r>
  </si>
  <si>
    <r>
      <t xml:space="preserve">Track 6b:  Industrial Renewable Energy
(S-Room #2)        </t>
    </r>
    <r>
      <rPr>
        <i/>
        <sz val="9"/>
        <rFont val="Calibri"/>
        <family val="2"/>
      </rPr>
      <t>Chair: Mudathir Akorede, University of Ilorin, Ilorin, Nigeria</t>
    </r>
  </si>
  <si>
    <t>African CEO'S Forum (Syndicate Room1)</t>
  </si>
  <si>
    <r>
      <t xml:space="preserve">Tack 1e: Smart Energy Regulation and Policy
(Auditorium)                                </t>
    </r>
    <r>
      <rPr>
        <i/>
        <sz val="9"/>
        <rFont val="Calibri"/>
        <family val="2"/>
      </rPr>
      <t>Chair: Imed Ben Dhaou,                    University of Monastir, Tunisia</t>
    </r>
  </si>
  <si>
    <t>Smart Village
Session 2
L-Room #4</t>
  </si>
  <si>
    <r>
      <t xml:space="preserve">Track 2e: Renewable Energy/Hybrid Systems and Micro-grid
(L-Room #1)
</t>
    </r>
    <r>
      <rPr>
        <i/>
        <sz val="9"/>
        <rFont val="Calibri"/>
        <family val="2"/>
      </rPr>
      <t>Chair: Mudathir Akorede,                               University of Ilorin, Ilorin, Nigeria</t>
    </r>
  </si>
  <si>
    <r>
      <t xml:space="preserve">Track 3e: Grid Integration Technologies – IoT, Cloud Computing and Fog Computing
(L-Room #2)                          </t>
    </r>
    <r>
      <rPr>
        <i/>
        <sz val="9"/>
        <rFont val="Calibri"/>
        <family val="2"/>
      </rPr>
      <t>Chair: Gloria Chukwudebe, Federal University of Technology Owerri</t>
    </r>
  </si>
  <si>
    <r>
      <t xml:space="preserve">Track 4e: Power Electronics, Sensors, Electric Machines and Motor Drives; Digital Automation
(L-Room #3)                    </t>
    </r>
    <r>
      <rPr>
        <i/>
        <sz val="9"/>
        <rFont val="Calibri"/>
        <family val="2"/>
      </rPr>
      <t>Chair: Ogbonnaya Okoro, Michael Okpara University of Agriculture, Umudike, Nigeria</t>
    </r>
  </si>
  <si>
    <r>
      <t xml:space="preserve">Track 5e: Power Stability/Control – Converters/Inverters, Network Harmonics
(S-Room #1)                           </t>
    </r>
    <r>
      <rPr>
        <i/>
        <sz val="9"/>
        <rFont val="Calibri"/>
        <family val="2"/>
      </rPr>
      <t xml:space="preserve">Chair: Titus  Ajewole,                             Osun State University </t>
    </r>
  </si>
  <si>
    <r>
      <t xml:space="preserve">Track 6e: Challenges and opportunities of accessible power
(S-Room #2)                         </t>
    </r>
    <r>
      <rPr>
        <i/>
        <sz val="9"/>
        <rFont val="Calibri"/>
        <family val="2"/>
      </rPr>
      <t>Chair: Samantha M. Niyoyita,                Africa Improved Foods ltd, Kigali - Rwanda</t>
    </r>
  </si>
  <si>
    <t>Syndicate Room#2</t>
  </si>
  <si>
    <t>[74]: Towards Locational Marginal Pricing Model for Nigerian Electricity Tariff Structure using Optimal Power Flow Computation; Opara O Raymond, Kennedy Chinedu Okafor, Damian O Dike and R. M. Onoshakpor</t>
  </si>
  <si>
    <t>[19]: Development of a Power System Restoration Plan with Renewable-based Microgrids; Senzo Shongwe and Sunetra Chowdhury</t>
  </si>
  <si>
    <t>[194]: A Block Diagonal Markov Model for Indoor Software Defined Power Line Communication System; Ayokunle Damilola Familua</t>
  </si>
  <si>
    <t>[201]: Design of a System to Convert Ordinary Homes into Affordable Smart Homes in South African Townships; Dumisani John Malinga and Daniel Sp Chowdhury</t>
  </si>
  <si>
    <t>[2]: High Resistance Grounding Analysis Using Symmetrical Components; John Nelson</t>
  </si>
  <si>
    <t>[36]: Embedded Generation in Nigeria: Port Harcourt 132/33kV Case Study; Chikammadu Opata, Arthur Ekwue and Theophilus Madueme</t>
  </si>
  <si>
    <t>[90]: Assessment of Resource Adequacy in Power Sector Reforms of Ethiopia; Dawit Gebremeskel, Getachew Bekele and Erik Ahlgren</t>
  </si>
  <si>
    <t>[206]: Impact of Solar Power and Load Demand Forecast Uncertainty on the Optimal Operation of Microgrid; Munir Husein and Il-Yop Chung</t>
  </si>
  <si>
    <t>[138]: Comparative study on Improvement in Battery Management System of Hybrid Batteries; Jayluke Malatji and Daniel Chowdhury</t>
  </si>
  <si>
    <t>[150]: Eddy current losses computation in conductives materials: case of Aluminum and Permanent Magnet; Patrice Koffi Chetangny and Aredjodoun Jacques</t>
  </si>
  <si>
    <t>[161]: Dynamic Response of Turbo-generator System Based on Fuzzy Self-Tuning Controllers; Helmy Elzoghby</t>
  </si>
  <si>
    <t>[214]: Challenges to Sub-Saharan Africa's Renewable Microgrid Expansion - A CETEP Solution Model; Oluleke Babayomi and Taiwo Okharedia</t>
  </si>
  <si>
    <t>(Syndicate Room#2)</t>
  </si>
  <si>
    <r>
      <rPr>
        <b/>
        <sz val="11"/>
        <color rgb="FFFFFFFF"/>
        <rFont val="Calibri"/>
        <family val="2"/>
      </rPr>
      <t>Smart Village   Session 1        L-Room 4</t>
    </r>
    <r>
      <rPr>
        <sz val="11"/>
        <color rgb="FFFFFFFF"/>
        <rFont val="Calibri"/>
        <family val="2"/>
      </rPr>
      <t xml:space="preserve">     </t>
    </r>
  </si>
  <si>
    <t>[95]: Improving Voltage Profile of the Nigerian Power Grid; Amritanshu Pandey, Aayushya Agarwal, Marko Jereminov, Barry Rawn, Tochi Nwachuku and Larry Pileggi</t>
  </si>
  <si>
    <t>[21]: Performance Analysis of Fuzzy Logic Maximum Power Point Tracking Scheme for Solar PV System Under Varying Load and Atmospheric Conditions; Adriano Nemours and Sunetra Chowdhury</t>
  </si>
  <si>
    <t>[35]: Optimal Capacitor Placement in Distribution Systems Using Improved Bacterial Foraging Algorithm; Salamatu Al-Amin Sani, Ganiyu A. Bakare, Ya'U Shu'Aibu Haruna, Abudulkadir Itopa Isa and Umar Musa</t>
  </si>
  <si>
    <t>[219]: The Smart Way; Chukwuemeka Chiatula, Bemdoo Saka, Sadiq Thomas, Jacob Tsado and Steve Adeshina</t>
  </si>
  <si>
    <t>[14]: Progress in Interpreting Automated On-Line Partial Discharge Results from Motor and Generator Windings; Vicki Warren and Mladen Sasic</t>
  </si>
  <si>
    <t>[212]: Paradox of Africa’s Renewable Energy Potentials and Quest towards Powering Africa; Emmanuel Ogunniyi and Christo Pienaar</t>
  </si>
  <si>
    <t>[176]: A Multi-Agent System Architecture for Deregulated Electricity Market Communications in Nigeria; Joseph O. Dada</t>
  </si>
  <si>
    <t>[39]: Loss Reduction and Ancillary of Voltage Support with Distributed Generation Considering Different Power Factors; Idris Musa, Sani Mohammed Lawal and Idris Muhammad</t>
  </si>
  <si>
    <t>[38]: Power distribution fault diagnostic method based on machine learning technique; Katleho Moloi and Aloys Oriedi Akumu</t>
  </si>
  <si>
    <t>[220]: Smartgrid And Distributed Generation: A Panacea for Nigeria’s Power Problems; Obianuju Chukwuorji, Sadiq Thomas, Steve A. Adeshina, Bemdoo Saka, Suleiman Usman Hussein and Ismail D Inuwa</t>
  </si>
  <si>
    <t>[198]: Harvesting Energy From Flow Induced Vibration In Fixed-Fixed And Fixed-Pinned Suported Pipleline: Numerical Approach; Binta Usman, Mohammed T. Jimoh and Sunusi Sani Adamu</t>
  </si>
  <si>
    <t>[116]: Design of A PV Based Power Supply With A Non-Inverting Buck-Boost Converter; Kingsley Ogudo and Patrice Umenne</t>
  </si>
  <si>
    <t>[183]: REPLAN: Multi-Region Power System Planning Approach for Nigeria; Joseph O. Dada and Albert Moser</t>
  </si>
  <si>
    <t>[208]: A Synopsis for Utilization of Energy Storage Systems in Distributed Power Generation; Yekini Suberu Mohammed, Thomas Sadiq, Asumo Maruf Aminu, Koyunlu Gokhan, Usman Umar and Steve Adetunji Adeshina</t>
  </si>
  <si>
    <t>[167]: Design Procedure of a Hybrid YBCO-Superconductor Fault Current Limiter for a High Voltage Substation ;Dereje Nigussie and Getachew Bekele</t>
  </si>
  <si>
    <t>[26]: Model-based Speed Control of a DC Motor Using a Combined Control Scheme; Ihechiluru Okoro and Clinton Enwerem</t>
  </si>
  <si>
    <t>[171]: A Comparative Study of Different Local Reactive Power Control Methods of Distributed Generation in Ghana ;Desmond Okwabi Ampofo and Johanna Myrzik</t>
  </si>
  <si>
    <t>[98]: The Developed Analytical Model Used to Evaluate the Dynamic Behaviour of Power Line Conductors ;Evans Ojo</t>
  </si>
  <si>
    <t>[181]: Technico-economic optimization of Distributed Generation (DG) and Static Var Compensator (SVC) positioning in a real radial distribution network using the NSGA-II genetic algorithm; Arouna Oloulade, Adolphe Moukengue Imano, Ramanou Badarou, Robert Adekambi, Kenneth Amoussou, Celestin Dangbedji and Herman Tamadaho</t>
  </si>
  <si>
    <t>[51]: Development of an IGBT based Fault Current Limiter for Fault Ride-Through Enhancement in Microgrid Applications;Elutunji Buraimoh and Innocent Davidson</t>
  </si>
  <si>
    <t>[89]: Automated Negotiation for Peer-to-Peer Trading of Renewable Energy in Off-Grid Communities; Christie Etukudor, Valentin Robu, Chinonso Okereke, Benoit Couraud, Wolf-Gerrit Fruh, David Flynn and Gudrun Kocher</t>
  </si>
  <si>
    <t>[147]: Design of a Load Monitoring System; Thabo Mashee, Nico Steyn and Daniel Chowdhury</t>
  </si>
  <si>
    <t>[3]: Understanding The North American Electrical Codes for Global Adoption in Reducing Electrical Injuries and Fatalities; John Nelson</t>
  </si>
  <si>
    <t>[163]: Three-level Indirect Matrix Converter with Series Z-source Networks; Francis Effah, Philip Okyere, Joseph Ojo, Patrick Wheeler, Alan Watson and Jon Clare</t>
  </si>
  <si>
    <t>Exhibition
Area
Move in
&amp; Set Up</t>
  </si>
  <si>
    <r>
      <t xml:space="preserve">Tack 1f: Smart Energy Regulation and Policy
(L-Room #2)                                   </t>
    </r>
    <r>
      <rPr>
        <i/>
        <sz val="9"/>
        <rFont val="Calibri"/>
        <family val="2"/>
      </rPr>
      <t>Chair: Imed Ben Dhaou,                    University of Monastir, Tunisia</t>
    </r>
  </si>
  <si>
    <r>
      <t xml:space="preserve">Track 2f
Renewable Energy/Hybrid Systems and Micro-grid
(Room #1)                           </t>
    </r>
    <r>
      <rPr>
        <i/>
        <sz val="9"/>
        <rFont val="Calibri"/>
        <family val="2"/>
      </rPr>
      <t>Chair: Steve Adeshina,                 Nile University, Abuja</t>
    </r>
  </si>
  <si>
    <t xml:space="preserve">(Auditorium)                            </t>
  </si>
  <si>
    <r>
      <t xml:space="preserve">Track 4f: Power Electronics, Sensors, Electric Machines and Motor Drives; Digital Automation
(Room #3)                           </t>
    </r>
    <r>
      <rPr>
        <i/>
        <sz val="9"/>
        <rFont val="Calibri"/>
        <family val="2"/>
      </rPr>
      <t>Chair: Ogbonnaya Okoro,                                Michael Okpara University of Agriculture, Umudike, Nigeria</t>
    </r>
  </si>
  <si>
    <r>
      <t xml:space="preserve">Track 5f: Power Stability/Control – Converters/Inverters, Network Harmonics
(Room #4)                            </t>
    </r>
    <r>
      <rPr>
        <i/>
        <sz val="9"/>
        <rFont val="Calibri"/>
        <family val="2"/>
      </rPr>
      <t xml:space="preserve">Chair: Titus  Ajewole,                           Osun State University </t>
    </r>
  </si>
  <si>
    <r>
      <t xml:space="preserve">Track 6f: Challenges and opportunities of accessible power
(Room #5)                    </t>
    </r>
    <r>
      <rPr>
        <i/>
        <sz val="9"/>
        <rFont val="Calibri"/>
        <family val="2"/>
      </rPr>
      <t>Chair: Gloria Chukwudebe,                   Federal University of Technology Owerri</t>
    </r>
  </si>
  <si>
    <t xml:space="preserve">
(Syndicate Room #2)</t>
  </si>
  <si>
    <t>[205]: Techno-Economical Feasibility of Power Supply to Passive Zones of Nigeria’s 330 kV Power Transmission Grid; Adegoke Melodi and Emmanuel Itodo</t>
  </si>
  <si>
    <t>[209]: Benefits and Challenges of Energy Storage Technologies in High Penetration Renewable Energy Power Systems; Samson Obu Showers and Atanda Raji</t>
  </si>
  <si>
    <t>[141]: Design, Manufacturing and testing of a standard Current Transformer; Fulufhelo Tshishikhawe, Mpho Lencwe and Daniel Chowdhury</t>
  </si>
  <si>
    <t>[172]: Impact of Partial De-blocking of MTDC Link during DC Fault; Oluwafemi Oni, Andrew Swanson and Rudiren Pillay Carpanen</t>
  </si>
  <si>
    <t>[96]: Energy poverty in Africa; Garba and Bellingham</t>
  </si>
  <si>
    <t>[153]: The Tariff Value Chain: A Study of Three Customers of the Enugu Electricity Distribution Company; Ozegbe Chukwuma, Dele Fayomi, Ngbede Echoda and Olisa Chukwuma</t>
  </si>
  <si>
    <t>[210]: A Model Algorithm for Smart Power Supply and Distribution in Residential Building; Peter Imohi and Adegoke Melodi</t>
  </si>
  <si>
    <t>[188]: State estimation of energy measurements for enhanced trust in distributed ledger applications on rural microgrids; Chris Mullen and Neal Wade</t>
  </si>
  <si>
    <t>[190]: Artificial Nueral Network to Reduce the Torque Ripples and THD of Current through DTC; Hamdy Soliman</t>
  </si>
  <si>
    <t>[107]: Recent advances in solar energy harvesting materials with particular emphasis on photovoltaic materials; Richard Koech</t>
  </si>
  <si>
    <r>
      <rPr>
        <b/>
        <sz val="11"/>
        <color rgb="FF000000"/>
        <rFont val="Calibri"/>
        <family val="2"/>
      </rPr>
      <t>*Postgraduate Forum Poster Session</t>
    </r>
    <r>
      <rPr>
        <sz val="11"/>
        <color rgb="FF000000"/>
        <rFont val="Calibri"/>
        <family val="2"/>
      </rPr>
      <t>: Poster authors available for introduction and discussion
 Organizer -Dr Imed Ben Dhaou
(7th floor Café )</t>
    </r>
  </si>
  <si>
    <t>Smart Village
Session 3
L-Room #4</t>
  </si>
  <si>
    <r>
      <t>Panel #3 "</t>
    </r>
    <r>
      <rPr>
        <b/>
        <sz val="11"/>
        <color rgb="FF000000"/>
        <rFont val="Calibri"/>
        <family val="2"/>
      </rPr>
      <t>Energy Opportunities in Africa</t>
    </r>
    <r>
      <rPr>
        <sz val="11"/>
        <color rgb="FF000000"/>
        <rFont val="Calibri"/>
        <family val="2"/>
      </rPr>
      <t>"
Organizer Avoki Omekanda. Panelists: Farouk Bello, Dr. Robin Podmore, Dr. Joseph Esandoh-Yeddu, Edward LaFarge 
(Auditorium)</t>
    </r>
  </si>
  <si>
    <t>Tutorial 2
Power System Safety
(L-Room #1)</t>
  </si>
  <si>
    <t>Tutorial 3
Electric Maintenance- ONLINE Monitoring of HV rotating
Machines
(L-Room #2)</t>
  </si>
  <si>
    <t>Africa Council
  Meeting (7th Floor Café )</t>
  </si>
  <si>
    <r>
      <t>Panel #6  "</t>
    </r>
    <r>
      <rPr>
        <b/>
        <sz val="11"/>
        <color rgb="FF000000"/>
        <rFont val="Calibri"/>
        <family val="2"/>
      </rPr>
      <t>Advanced Rural Electrification</t>
    </r>
    <r>
      <rPr>
        <sz val="11"/>
        <color rgb="FF000000"/>
        <rFont val="Calibri"/>
        <family val="2"/>
      </rPr>
      <t xml:space="preserve">"
Organizer: Prof. Joe Ojo. </t>
    </r>
    <r>
      <rPr>
        <b/>
        <sz val="11"/>
        <color rgb="FF000000"/>
        <rFont val="Calibri"/>
        <family val="2"/>
      </rPr>
      <t>Panelists</t>
    </r>
    <r>
      <rPr>
        <sz val="11"/>
        <color rgb="FF000000"/>
        <rFont val="Calibri"/>
        <family val="2"/>
      </rPr>
      <t>: Damilola Ogunbiyi, Engr. Sam Chundunsu, Prof. Eli Bala, Sreekumar Nhalur
(Auditorium)</t>
    </r>
  </si>
  <si>
    <t>Exhibition Area Closed
Pack up
 &amp; Clean up</t>
  </si>
  <si>
    <t>Tutorial 4
Efficient Power System Management (Design to Build)
(L-Room #2)</t>
  </si>
  <si>
    <r>
      <t xml:space="preserve">Panel #7 Women in Power Panel - </t>
    </r>
    <r>
      <rPr>
        <b/>
        <sz val="11"/>
        <color rgb="FF000000"/>
        <rFont val="Calibri"/>
        <family val="2"/>
      </rPr>
      <t>Enhancing and Retaining Women in Power and Energy Engineering</t>
    </r>
    <r>
      <rPr>
        <sz val="11"/>
        <color rgb="FF000000"/>
        <rFont val="Calibri"/>
        <family val="2"/>
      </rPr>
      <t xml:space="preserve">
Organizer: WIP/WIE,   Moderator-Ugomma Debbie Ogu </t>
    </r>
    <r>
      <rPr>
        <b/>
        <sz val="11"/>
        <color rgb="FF000000"/>
        <rFont val="Calibri"/>
        <family val="2"/>
      </rPr>
      <t>Panelists</t>
    </r>
    <r>
      <rPr>
        <sz val="11"/>
        <color rgb="FF000000"/>
        <rFont val="Calibri"/>
        <family val="2"/>
      </rPr>
      <t>: Samantha Niyoyita, Omowunmi Mary Longe, Sally Musonye, Engr. Mrs. Aderonke Akinwumi, Mercy Chelangat                                                                                                           (Auditorium)</t>
    </r>
  </si>
  <si>
    <t>Smart Village
Session 3
Room #4</t>
  </si>
  <si>
    <t>Networking Break</t>
  </si>
  <si>
    <t>Auditorium : Conference Official Closing</t>
  </si>
  <si>
    <t>University Partnership Meeting
(Auditorium)</t>
  </si>
  <si>
    <r>
      <t>IEC &amp; YP - "</t>
    </r>
    <r>
      <rPr>
        <b/>
        <sz val="11"/>
        <rFont val="Calibri"/>
        <family val="2"/>
      </rPr>
      <t>Harnessing Indigenous Talents for Sustainable Development</t>
    </r>
    <r>
      <rPr>
        <sz val="11"/>
        <rFont val="Calibri"/>
        <family val="2"/>
      </rPr>
      <t>"                                                                                                                                              Moderator: TBD  Panelist: Mr. Aliyu Folorunsho, Dr Joyce Wigwe ( General Electric Africa), Dr Jelani Aliyu, Prof. Gloria Chukwudebe (Africa Area), Philippa Ngaju Makobore (UIRI)             
(Auditorium)</t>
    </r>
  </si>
  <si>
    <t>Future Power Africa Conference - General Chair, LOC Chair, Steering Committee Chairs
(Syndicate Room 2)</t>
  </si>
  <si>
    <t>Smart Village
Session 3
Room TBA</t>
  </si>
  <si>
    <t>*Postgraduate Forum papers:</t>
  </si>
  <si>
    <t>ID#</t>
  </si>
  <si>
    <t>BON Elvis:
 Conference Gala Banquet, with Introduction from City of Abuja</t>
  </si>
  <si>
    <t>Author(s)</t>
  </si>
  <si>
    <t>Title</t>
  </si>
  <si>
    <t>Chimezie Eguzo, Chibuike Madubuike, Robert Joshua and Ahmed Enesi</t>
  </si>
  <si>
    <t>Increasing Home Safety through Air quality Monitoring</t>
  </si>
  <si>
    <t>Ivani Molver and Sunetra Chowdhury</t>
  </si>
  <si>
    <t>Investigation of the Impact of Grid-integrated Distributed Generation on MV Network Voltage using Load Flow Sensitivities</t>
  </si>
  <si>
    <t>Abayomi Adebiyi, Ian Lazarus, Ashay Saha and Evans Ojo</t>
  </si>
  <si>
    <t>High PV Penetration Impact on an Unbalanced Distribution Network</t>
  </si>
  <si>
    <t>Omokhafe Tola and Edwin Umoh</t>
  </si>
  <si>
    <t>Impediments to Adoption of Solar Home Systems in Suburban Towns of the Zamfara Sahel</t>
  </si>
  <si>
    <t>Raymond Kene, Thomas Olwal and Sp Daniel Chowdhury</t>
  </si>
  <si>
    <t>Distributed Generation with Photovoltaic Power Prediction in Remote Microgrid Application</t>
  </si>
  <si>
    <t>R. O Opara, K.C Okafor, R. M. Onoshakpor, D. O Dike and G. A Chukwudebe</t>
  </si>
  <si>
    <t>Towards Cooperative Power Pooling for Heterogeneous Load Clusters</t>
  </si>
  <si>
    <t>Femi Bawonda, Ibrahim Haruna, Oluyinka Ige and Yakubu Isah</t>
  </si>
  <si>
    <t>Solar Radiation Potential Using Surface Meteorological Data: (A Case Study of Lokoja City, Kogi State)</t>
  </si>
  <si>
    <t>Ahmed Ali</t>
  </si>
  <si>
    <t>Under Voltage and Over Voltage Monitor to Protect the Electrical Load</t>
  </si>
  <si>
    <t>Design of Maximum Power Point Tracking Solar Charge Controller using Incremental Method</t>
  </si>
  <si>
    <t>Ehinomen Atimati, Chijioke Joe-Uzuegbu, James Onojo, Ifeyinwa Achumba and Gloria Chukwudebe</t>
  </si>
  <si>
    <t>Solar-Inverter System Design Strategies and Considerations</t>
  </si>
  <si>
    <t>Break</t>
  </si>
  <si>
    <t>Welcome to the Power Africa Conference 2019 Reception Cocktail Party
(ITI Roof Top Café- Annex)</t>
  </si>
  <si>
    <t>Event Time</t>
  </si>
  <si>
    <t>DAY 4: Friday 23 August 2019</t>
  </si>
  <si>
    <t>7:00 - 7:15</t>
  </si>
  <si>
    <t>Assemble at ITI for Transport to Technical Tour</t>
  </si>
  <si>
    <t>7:15 - 9:30</t>
  </si>
  <si>
    <t>Technical Tour - 118 kM drive to Havenhill Synergy Micro-Grid Sites. Havenhill Synergy, a clean-tech utility company using renewable energy - “We are on a mission to end blackout in Nigeria.” - an in-depth tour of two self-sustaining village mini grids. First stop at Kigbe 20kW, followed by and newest installation at Yebu 40kW. System planning, lessons learned, community response and expansion plans to scale across the region. Villages are 2 km apart and 115km from central Abuja.</t>
  </si>
  <si>
    <t>9:30 - 10:45</t>
  </si>
  <si>
    <t>Visit two Micro-Grid sites: Kigbe Village 20kW &amp; Yebu 40kW</t>
  </si>
  <si>
    <t>10:45 - 12:45</t>
  </si>
  <si>
    <t>Box lunch during return drive to Abjua City</t>
  </si>
  <si>
    <t>12:45 - 13:15</t>
  </si>
  <si>
    <t>Tour the Katampe  330/132/33kV Transmission Hub</t>
  </si>
  <si>
    <t>13:15 - 13:30</t>
  </si>
  <si>
    <t>Return to ITI</t>
  </si>
  <si>
    <t>13:30 - 13:45</t>
  </si>
  <si>
    <t>Drop off and Pick up at ITI</t>
  </si>
  <si>
    <t>13:45-14:00</t>
  </si>
  <si>
    <t>Assemble at ITI for Transport to Cultural Tour</t>
  </si>
  <si>
    <t>14:00-18:00</t>
  </si>
  <si>
    <t>An afternoon guided tour of Abuja including site seeing of major historic attractions, Introduction of the city’s history and prominent figures.  tour will visit the wonderful Nike Art Gallery of native west African artifacts, pass by the Three Arms Zone and conclude with a trip to the top of the Millennium Tower. Time permitting, including a stop at the Shehu Musa Yar’Adua Center. During the tour, our guide will give a history of Nigeria from the early empires through introduction of Christianity by the Portuguese in the 15th century, British invasion of 1851 and becoming an independent republic in 1963.</t>
  </si>
  <si>
    <t>Return time dependent on weather and traffic – may be delayed</t>
  </si>
  <si>
    <t>Paper ID</t>
  </si>
  <si>
    <t>Authors</t>
  </si>
  <si>
    <t>ID+Title+Author</t>
  </si>
  <si>
    <t>Subtopic</t>
  </si>
  <si>
    <t>Main Topic</t>
  </si>
  <si>
    <t>Registered?</t>
  </si>
  <si>
    <t>John NelsonJohn Nelson and Sergio Panetta</t>
  </si>
  <si>
    <t>High Resistance Grounding Analysis Using Symmetrical Components</t>
  </si>
  <si>
    <t>Electrical Safety</t>
  </si>
  <si>
    <t>Electrical Safety and Standards</t>
  </si>
  <si>
    <t>x</t>
  </si>
  <si>
    <t>John Nelson and Julia Redmond</t>
  </si>
  <si>
    <t>UNDERSTANDING THE NORTH AMERICAN ELECTRICAL CODES FOR GLOBAL ADOPTION IN REDUCING ELECTRICAL INJURIES AND FATALITIES</t>
  </si>
  <si>
    <t>Development of international/global standards</t>
  </si>
  <si>
    <t>Oladimeji Ayamolowo, Ayodeji Salau, Joseph Dada and Elutunji Buraimoh</t>
  </si>
  <si>
    <t>Nigeria Electricity Power Supply System: The Past, Present and the Future</t>
  </si>
  <si>
    <t>Power System Planning, Energy Pricing Policies, and Retail Markets</t>
  </si>
  <si>
    <t>Smart Energy Regulation and Policy (SERP)</t>
  </si>
  <si>
    <t>Adamu Abubakar, Abdulrahman Olaniyan, Abdulwahab Ibrahim and Sulaiman Haruna</t>
  </si>
  <si>
    <t>AN IMPROVED ANALYTICAL METHOD FOR OPTIMAL SIZING AND PLACEMENT OF POWER ELECTRONIC BASED DISTRIBUTED GENERATION CONSIDERING HARMONIC LIMITS</t>
  </si>
  <si>
    <t>Renewable Energy/Hybrid Systems and Micro-grid</t>
  </si>
  <si>
    <t>Smart Grid Design and Security (SGDS)</t>
  </si>
  <si>
    <t>Ashraf Adamu Ahmad, Abel Ehimen Airoboman, Abdulrazaq Abdulaziz and Habibu Hussaini</t>
  </si>
  <si>
    <t>Power Quality Disturbances Analysis using Two Forms of Wigner-Ville Distribution</t>
  </si>
  <si>
    <t>Sensor Systems, Signal Processing and Interfaces in Power systems</t>
  </si>
  <si>
    <t>Abel Airoboman, Peter James, Idris Araga and Ciroma Wamdeo</t>
  </si>
  <si>
    <t>CONTINGENCY ANALYSIS ON THE NIGERIAN POWER SYSTEM NETWORK</t>
  </si>
  <si>
    <t>Abel Airoboman and Emmanuel Ogujor</t>
  </si>
  <si>
    <t>USING MARKOV INDICES TO DETERMINE FEEDERS STATIONARY POINT IN THE 33kV FEEDERS EMANATING FROM TCN BENIN CITY</t>
  </si>
  <si>
    <t>Fault/Network Diagnosis &amp; Monitoring ,Transportation Electrification, EV</t>
  </si>
  <si>
    <t>Smart Technology Application (STA)</t>
  </si>
  <si>
    <t>Abel Airoboman, Shaibu Aminu, Ahmad Ashraf and Ignatius Okakwu</t>
  </si>
  <si>
    <t>COMPENSATION AND ENHANCEMENT OF THE NIGERIAN POWER SYSTEMS NETWORK.</t>
  </si>
  <si>
    <t>Power Stability/Control – Converters/Inverters, Network Harmonics</t>
  </si>
  <si>
    <t>PhD</t>
  </si>
  <si>
    <t>Vicki Warren and Mladen Sasic</t>
  </si>
  <si>
    <t>Progress in Interpreting Automated On-Line Partial Discharge Results from Motor and Generator Windings</t>
  </si>
  <si>
    <t>Partial Discharge technology and applications</t>
  </si>
  <si>
    <t>Petroleum and Chemical Industry Committee (Africa)</t>
  </si>
  <si>
    <t>Titus Ajewole, Kehinde Alawode, Waheed Oyekanmi and Michael Omoigui</t>
  </si>
  <si>
    <t>A performance assessment of the distribution sub-system in the deregulated Nigerian power sector</t>
  </si>
  <si>
    <t>Optimization Techniques, Power Engineering Education, Power market Deregulation</t>
  </si>
  <si>
    <t>Festus Fameso and Ezinwa Egbulefu</t>
  </si>
  <si>
    <t>Design and Development of a Variable-duty Solar-powered Pump for Pressure Boosting</t>
  </si>
  <si>
    <t>Distributed Energy Resources in Africa</t>
  </si>
  <si>
    <t>IAS – Industrial Renewable Energy</t>
  </si>
  <si>
    <t>Ahmad Abubakar Sadiq, Sunusi Sani Adamu and Muhammad Buhari</t>
  </si>
  <si>
    <t>Multi-type FACTS Location and Coordination using PI-PSO for Transfer Capability Improvement</t>
  </si>
  <si>
    <t>student reg</t>
  </si>
  <si>
    <t>Senzo Shongwe and Sunetra Chowdhury</t>
  </si>
  <si>
    <t>Development of a Power System Restoration Plan with Renewable-based Microgrids</t>
  </si>
  <si>
    <t>Ivani Molver and Sunetra Chowdhury</t>
  </si>
  <si>
    <t>Reliability, Forecasting and Power Flow Analysis</t>
  </si>
  <si>
    <t>Adriano Nemours and Sunetra Chowdhury</t>
  </si>
  <si>
    <t>Performance Analysis of Fuzzy Logic Maximum Power Point Tracking Scheme for Solar PV System Under Varying Load and Atmospheric Conditions</t>
  </si>
  <si>
    <t>Olawale Ogunrinde, Ekundayo Shittu, Mobolaji Bello and Innocent Davidson</t>
  </si>
  <si>
    <t>Exploring the Demand-Supply Gap of Electricity in Nigeria: Locational Evaluation for Capacity Expansions</t>
  </si>
  <si>
    <t>Challenges and opportunities of accessible power</t>
  </si>
  <si>
    <t>Others</t>
  </si>
  <si>
    <t>Ihechiluru Okoro and Clinton Enwerem</t>
  </si>
  <si>
    <t>Model-based Speed Control of a DC Motor Using a Combined Control Scheme</t>
  </si>
  <si>
    <t>Power Electronics, Sensors, Electric Machines and Motor Drives; Digital Automation</t>
  </si>
  <si>
    <t>Adejumobi Isaiah and Adeoti Joseph</t>
  </si>
  <si>
    <t>Efficient Utilization of Industrial Power: Demand Side Management Approach</t>
  </si>
  <si>
    <t>Smart Demand Side Management and Computer Applications</t>
  </si>
  <si>
    <t>Adebisi Oluwaseun and Adejumobi Isaiah</t>
  </si>
  <si>
    <t>Development of a Web Service Based Information Exchange Platform for the Nigerian Deregulated Electricity Market</t>
  </si>
  <si>
    <t>Grid Integration Technologies – IoT, Cloud Computing and Fog Computing</t>
  </si>
  <si>
    <t>Development of a Load Management Scheme for the Nigerian Deregulated Electricity Market Using Regression Model</t>
  </si>
  <si>
    <t>Salamatu Al-Amin Sani, Ganiyu A. Bakare, Ya'U Shu'Aibu Haruna, Abudulkadir Itopa Isa and Umar Musa</t>
  </si>
  <si>
    <t>Optimal Capacitor Placement in Distribution Systems Using Improved Bacterial Foraging Algorithm</t>
  </si>
  <si>
    <t>Computational Intelligence in Power systems</t>
  </si>
  <si>
    <t>Chikammadu Opata, Arthur Ekwue and Theophilus Madueme</t>
  </si>
  <si>
    <t>Embedded Generation in Nigeria: Port Harcourt 132/33kV Case Study</t>
  </si>
  <si>
    <t>Interconnection of Industrial Generation Projects</t>
  </si>
  <si>
    <t>Ayoade Ogundare and Isaiah Adejumobi</t>
  </si>
  <si>
    <t>Transmission Expansion Planning Using Power Transfer Distribution Factor Index</t>
  </si>
  <si>
    <t>Katleho Moloi and Aloys Oriedi Akumu</t>
  </si>
  <si>
    <t>Power distribution fault diagnostic method based on machine learning technique</t>
  </si>
  <si>
    <t>Idris Musa, Sani Mohammed Lawal and Idris Muhammad</t>
  </si>
  <si>
    <t>Loss Reduction and Ancillary of Voltage Support with Distributed Generation Considering Different Power Factors</t>
  </si>
  <si>
    <t>Uma Uzubi, Arthur Ekwue and Ejiogu Emelike</t>
  </si>
  <si>
    <t>Impact of Fault Current Contribution from Renewable Energy Sources on Distribution Network Protection Schemes</t>
  </si>
  <si>
    <t>Joy Eneh, Harris Orah and Ufuoma Onochoja</t>
  </si>
  <si>
    <t>Improving the Reliability and Security of Active Distribution Networks Using SCADA Systems</t>
  </si>
  <si>
    <t>Abdullahi Bala Kunya, Mehmet Argin, Yusuf Abubakar Shaaban and Yusuf Jibril</t>
  </si>
  <si>
    <t>Coordinated Load Frequency and Voltage Control of Multi-Area Power System</t>
  </si>
  <si>
    <t>Ayodeji Salau, Oladimeji Ayamolowo and Samuel Wara</t>
  </si>
  <si>
    <t>Meeting Nigeria’s Energy shortfall by Zero Flaring</t>
  </si>
  <si>
    <t>Energy Conservation Projects</t>
  </si>
  <si>
    <t>Oladimeji Ayamolowo, Ayodeji Salau and Samuel Wara</t>
  </si>
  <si>
    <t>The Power Industry Reform in Nigeria: The Journey So Far</t>
  </si>
  <si>
    <t>Elutunji Buraimoh and Innocent Davidson</t>
  </si>
  <si>
    <t>Development of an IGBT based Fault Current Limiter for Fault Ride-Through Enhancement in Microgrid Applications</t>
  </si>
  <si>
    <t>Adeyinka Adebayo, Kehinde Awodele, Trevor Gaunt and Michel Malengret</t>
  </si>
  <si>
    <t>Online Thévenin Equivalent Impedance Measuring System</t>
  </si>
  <si>
    <t>Abdussamad Jibia and Mansur Umar</t>
  </si>
  <si>
    <t>A Microcontroller–Based H–Bridge Protection System</t>
  </si>
  <si>
    <t>Ayotuyi Akinola</t>
  </si>
  <si>
    <t>Incorporating Stability Estimation into Quality of Service Routing in an SDN-Based Data Center Network</t>
  </si>
  <si>
    <t>Communication and Grid-Security Applications</t>
  </si>
  <si>
    <t>Aderibigbe Adekitan, Ayobami Olajube and Isaac Samuel</t>
  </si>
  <si>
    <t>Data-based Analysis of Power Generation and Transmission Losses in Nigeria</t>
  </si>
  <si>
    <t>Taiwo Ogunboyo and Innocent Davidson</t>
  </si>
  <si>
    <t>Assessment and Analysis of Typical Eskom Secondary Distribution Network under Normal Steady State</t>
  </si>
  <si>
    <t>Oluwagbenga Apata and David Oyedokun</t>
  </si>
  <si>
    <t>Impact of STATCOM on Voltage Stability of Fixed Speed Wind Farms</t>
  </si>
  <si>
    <t>Tam Kemabonta, Abiye Geoffrey, Oluwatobi Apena and Scott Uzzle</t>
  </si>
  <si>
    <t>What Went Wrong And How Can We Fix It: Renewable Energy and Mini-Grid Policies in Nigeria</t>
  </si>
  <si>
    <t>Daniel Akinyele, Lanre Olatomiwa, Desmond Ighravwe, Olubayo Babatunde, Chukwuka Monyei and Abiodun Onile</t>
  </si>
  <si>
    <t>Evaluation of Solar PV Microgrid Deployment Sustainability in Rural Areas: A fuzzy STEEP Approach</t>
  </si>
  <si>
    <t>Eya Candidus. U, Omeje Crescent.O and James Mark Ukweje</t>
  </si>
  <si>
    <t>Solar-powered five level output voltage of DC-TO-AC Converter using Simplified Capacitor voltage Controlled Scheme (SCVCS)</t>
  </si>
  <si>
    <t>Andris Simeon, Wanjekeche Tom and Ester Hamatwi</t>
  </si>
  <si>
    <t>Impacts of increased integration of Wind and Solar generators on the Namibian grid power losses</t>
  </si>
  <si>
    <t>Raymond Kene, Thomas Olwal and Sp Daniel Chowdhury</t>
  </si>
  <si>
    <t>O. Raymond Opara, Kennedy Chinedu Okafor, R. M. Onoshakpor, Damian O Dike and Gloria A Chukwudebe</t>
  </si>
  <si>
    <t>Opara O Raymond, Kennedy Chinedu Okafor, Damian O Dike and R. M. Onoshakpor</t>
  </si>
  <si>
    <t>Towards Locational Marginal Pricing Model for Nigerian Electricity Tariff Structure using Optimal Power Flow Computation</t>
  </si>
  <si>
    <t>Femi Bawonda, Ibrahim Haruna and Oluyinka Ige</t>
  </si>
  <si>
    <t>Ekow Appiah Kwofie, Godfred Mensah and Vincent Safo Antwi</t>
  </si>
  <si>
    <t>Post Commission Grid Impact Assessment of a 20 MWp Solar PV Grid Connected System on the ECG 33 kV Network in Winneba</t>
  </si>
  <si>
    <t>Zenachew Muluneh Hailemariam, Prof. Dr-Ing Robert Leidhold and Dr-Ing Gebremichael Teame Tesfamariam</t>
  </si>
  <si>
    <t>Realt-Time Power Control of a Permanent Magnet Synchronous Generator Based Wind Turbine Through a Laboratory Test-Rig</t>
  </si>
  <si>
    <t>Session Chairs</t>
  </si>
  <si>
    <t>Response</t>
  </si>
  <si>
    <t xml:space="preserve">Name </t>
  </si>
  <si>
    <t>Affiliation</t>
  </si>
  <si>
    <t>Email</t>
  </si>
  <si>
    <t>Preference</t>
  </si>
  <si>
    <t>Mudathir Akorede</t>
  </si>
  <si>
    <t>University of Ilorin, Ilorin, Nigeria</t>
  </si>
  <si>
    <t>akorede@unilorin.edu.ng</t>
  </si>
  <si>
    <t>Rwamurangwa Evode</t>
  </si>
  <si>
    <t>Renewable Energy</t>
  </si>
  <si>
    <t>yes</t>
  </si>
  <si>
    <t>High Voltage DC Measurement Through Low-pass Filter Ripples Detection in Parallel Resonant Converters With no-Inductor at Output.</t>
  </si>
  <si>
    <t>Ogbonnaya Okoro</t>
  </si>
  <si>
    <t>Michael Okpara University of Agriculture, Umudike, Nigeria</t>
  </si>
  <si>
    <t>profogbonnayaokoro@ieee.org</t>
  </si>
  <si>
    <t>Machines and Power</t>
  </si>
  <si>
    <t>Steve Adeshina</t>
  </si>
  <si>
    <t>Nile University, Abuja</t>
  </si>
  <si>
    <t>steve.adeshina@nileuniversity.edu.ng</t>
  </si>
  <si>
    <t>Muhammad Buhari</t>
  </si>
  <si>
    <t>Bayero University, Kano, Nigeria</t>
  </si>
  <si>
    <t>mbuhari.ele@buk.edu.ng</t>
  </si>
  <si>
    <t>Samantha Mugeni Niyoyita</t>
  </si>
  <si>
    <t>Africa Improved Foods ltd, Kigali - Rwanda</t>
  </si>
  <si>
    <t>niyoyitasamantha@gmail.com</t>
  </si>
  <si>
    <t>assign to day 2 only</t>
  </si>
  <si>
    <t>Omowunmi  Longe</t>
  </si>
  <si>
    <t>University of Johannesburg, South Africa</t>
  </si>
  <si>
    <t>omowunmilonge@gmail.com</t>
  </si>
  <si>
    <t>Thursday</t>
  </si>
  <si>
    <t>Imed Ben Dhaou</t>
  </si>
  <si>
    <t>University of Monastir, Tunisia</t>
  </si>
  <si>
    <t>phd.imed.bendhaou@ieee.org</t>
  </si>
  <si>
    <t>James Chukwuma</t>
  </si>
  <si>
    <t>Digitized, LLC</t>
  </si>
  <si>
    <t>Globalization of Electrical Safety Standards</t>
  </si>
  <si>
    <t>Titus  Ajewole</t>
  </si>
  <si>
    <t xml:space="preserve">Osun State University </t>
  </si>
  <si>
    <t>toajewole2002@yahoo.com</t>
  </si>
  <si>
    <t xml:space="preserve">Atanda Raji </t>
  </si>
  <si>
    <t xml:space="preserve">Cape Peninsula University of Technology </t>
  </si>
  <si>
    <t xml:space="preserve">RajiA@cput.ac.za </t>
  </si>
  <si>
    <t>Sydney Kadikula Zimba</t>
  </si>
  <si>
    <t>Southern African Power Pool (SAPP)</t>
  </si>
  <si>
    <t>DESIGN OF MAXIMUM POWER POINT TRACKING SOLAR CHARGE CONTROLLER USING INCREMENTAL METHOD</t>
  </si>
  <si>
    <t>sydneykadikulazimba@yahoo.com</t>
  </si>
  <si>
    <t>Ekow Appiah  Kwofie</t>
  </si>
  <si>
    <t>Electricity Company of Ghana Ltd.</t>
  </si>
  <si>
    <t>eappkwofie@gmail.com</t>
  </si>
  <si>
    <t>Daniel  Chowdhury</t>
  </si>
  <si>
    <t xml:space="preserve">Tshwane University of Technology </t>
  </si>
  <si>
    <t>&lt;spchowdhury2010@gmail.com&gt;</t>
  </si>
  <si>
    <t>Gloria Chukwudebe</t>
  </si>
  <si>
    <t>Federal University of Technology Owerri</t>
  </si>
  <si>
    <t>Christie Etukudor, Valentin Robu, Chinonso Okereke, Benoit Couraud, Wolf-Gerrit Fruh, David Flynn and Gudrun Kocher</t>
  </si>
  <si>
    <t>Automated Negotiation for Peer-to-Peer Trading of Renewable Energy in Off-Grid Communities</t>
  </si>
  <si>
    <t>Dawit Gebremeskel, Getachew Bekele and Erik Ahlgren</t>
  </si>
  <si>
    <t>Assessment of Resource Adequacy in Power Sector Reforms of Ethiopia</t>
  </si>
  <si>
    <t>Ifedayo Oladeji, Michael Adu and Emmanuel Itodo</t>
  </si>
  <si>
    <t>Specific Medium-Term Subtransmission Network Reinforcement: Evaluation of the Technical Economic Implications using Capacitors</t>
  </si>
  <si>
    <t>Temitope Ayodele, Ayodeji Ogunjuyigbe, Oluseyi Durodola and Josiah Lange Munda</t>
  </si>
  <si>
    <t>Effects of Operating Factors on the Bio-Oil Yield obtainable from Pyrolysis of Plastic Wastes using Response Surface Methodology</t>
  </si>
  <si>
    <t>Amritanshu Pandey, Aayushya Agarwal, Marko Jereminov, Barry Rawn, Tochi Nwachuku and Larry Pileggi</t>
  </si>
  <si>
    <t>Improving Voltage Profile of the Nigerian Power Grid</t>
  </si>
  <si>
    <t>Garba and Bellingham</t>
  </si>
  <si>
    <t>Energy poverty in Africa</t>
  </si>
  <si>
    <t>Power revolution policy, Law</t>
  </si>
  <si>
    <t>Evans Ojo</t>
  </si>
  <si>
    <t>The Developed Analytical Model Used to Evaluate the Dynamic Behaviour of Power Line Conductors</t>
  </si>
  <si>
    <t>Power supply availability and it effectiveness</t>
  </si>
  <si>
    <t>Josephat Kalezhi, Diana Rwegasira, Imed Ben Dhaou and Hannu Tenhunen</t>
  </si>
  <si>
    <t>A DC Microgrid Smart-Irrigation System Using Internet of Things Technology</t>
  </si>
  <si>
    <t>Medewou Mawuena, Chetangny Patrice, Vianou Antoine, Chamagne Didier, Barbier Gerard and Houndedako Sossou</t>
  </si>
  <si>
    <t>Stability study of the interconnection of electricity networks of WAPP countries - case of zone 2 (Ghana, Togo, Benin)</t>
  </si>
  <si>
    <t>SOLAR-INVERTER SYSTEM DESIGN STRATEGIES AND CONSIDERATIONS</t>
  </si>
  <si>
    <t>Industrial Renewable Energy Projects of Africa</t>
  </si>
  <si>
    <t>Ihechiluru Okoro</t>
  </si>
  <si>
    <t>Feedback–Feedforward Compensation of a DC Motor</t>
  </si>
  <si>
    <t>Richard Koech</t>
  </si>
  <si>
    <t>Recent advances in solar energy harvesting materials with particular emphasis on photovoltaic materials</t>
  </si>
  <si>
    <t>Technology requirement and Energy</t>
  </si>
  <si>
    <t>Famous O. Igbinovia and Jiri Krupka</t>
  </si>
  <si>
    <t>An Appraisal of Multi Objective Evolutionary Algorithm for Optimization of Renewable Energy Systems</t>
  </si>
  <si>
    <t>Moyinoluwa Bode, Aderonke Thompson, Boniface Kayode Alese and Olurinde Lafe</t>
  </si>
  <si>
    <t>Predictive model of power generation using Long Short Term Memory on hydrological data</t>
  </si>
  <si>
    <t>Yao Bokovi, Adekunle Akim Salami, Koffi Mawugnon Kodjo, K. A. Dotche and Koffi-Sa Bedja</t>
  </si>
  <si>
    <t>Comparative Study of the Voltage Drops Estimation on Electrical Distribution grid: Case study of the Togolese Company of Electricity and Energy grid</t>
  </si>
  <si>
    <t>Kingsley Ogudo and Patrice Umenne</t>
  </si>
  <si>
    <t>DESIGN OF A PV BASED POWER SUPPLY WITH A NON-INVERTING BUCK-BOOST CONVERTER</t>
  </si>
  <si>
    <t>Hillary Idoko and Linus Anih</t>
  </si>
  <si>
    <t>Modelling and Analysis of a Transfer Field Machine with Displaced Windings</t>
  </si>
  <si>
    <t>Zenachew Muluneh Hailemariam, Prof.Dr-Ing Roberto Leidhold and Dr-Ing Gebremichael Teame Tesfamariam</t>
  </si>
  <si>
    <t>Realt-Time Speed Control of a PMSM for Wind Turbine Application</t>
  </si>
  <si>
    <t>K. A. Dotche, Adekunle Akim Salami and Koffi Mawugnon Kodjo</t>
  </si>
  <si>
    <t>Wind speed prediction based on support vector regresion method: a case study of Lome-Site</t>
  </si>
  <si>
    <t>Zogbochi Victor, Chetangny Patrice, Chamagne Didier, Barbier Gérard, Houndedako Sossou and Vianou Antoine</t>
  </si>
  <si>
    <t>Electric Energy Production from Cotton Residues Using Stirling Engine</t>
  </si>
  <si>
    <t>Kennedy Okafor, J.A. Okoye and R. M. Onoshakpor</t>
  </si>
  <si>
    <t>Towards Smart Green Energy Metering Design for OpenStack/Amazon Elastic Cloud Integration</t>
  </si>
  <si>
    <t>Innocent Ozioko and Chinweike Okoli</t>
  </si>
  <si>
    <t>Enhancement of Power System Transmission Using Static Synchronous Compensator (STATCOM)</t>
  </si>
  <si>
    <t>Aredjodoun Jacques, Chetangny Patrice, Houndedako Sossou, Vianou Antoine, Chamagne Didier and Espanet Christophe</t>
  </si>
  <si>
    <t>Optimal adaptation of the wind rotor to the permanent magnets synchronous generator of a small passive wind turbine</t>
  </si>
  <si>
    <t>Oluleke Babayomi and Abubakar Makarfi</t>
  </si>
  <si>
    <t>Energy Efficiency in Unmanned Aircraft Systems: A Review</t>
  </si>
  <si>
    <t>Industrial Energy Storage Systems and African Projects</t>
  </si>
  <si>
    <t>Sahil Govender and Komla Folly</t>
  </si>
  <si>
    <t>Short-Term Load Forecasting using Artificial Neural Networks and Multiple Linear Regression</t>
  </si>
  <si>
    <t>Bukola Adetokun, Christopher Muriithi and Joseph Ojo</t>
  </si>
  <si>
    <t>On the Applications of FACTS Devices for Voltage Stability Improvement of Power Grid with Increasing Renewable Energy Penetration: A Comprehensive Review</t>
  </si>
  <si>
    <t>Matthew Overlin, Marc Barbar, Krishnan Kant, Christopher Smith and James Kirtley Jr.</t>
  </si>
  <si>
    <t>An Enhanced Time-Domain Simulator of Transient Stability in Power Systems</t>
  </si>
  <si>
    <t>K. A. Dotche, Adekunle Akim Salami, Koffi Mawugnon Kodjo and Koffi-Sa Bedja</t>
  </si>
  <si>
    <t>Artificial Neural Network Approach for the Integration of Renewable Energy in Telecommunication Systems</t>
  </si>
  <si>
    <t>Adekunle Akim Salami, Koffi Mawugnon Kodjo, Seibou Boureima, Agbassou Guenoukpati, K. A. Dotche and Koffi-Sa Bedja</t>
  </si>
  <si>
    <t>ALUMINA’S EFFECT AS BLOCKING LAYER ON SELF-DISCHARGE PROCESS: CASE STUDY OF SUPERCACITORS AS ENERGY STORAGE DEVICES</t>
  </si>
  <si>
    <t>Application of surge and lightning protective devices</t>
  </si>
  <si>
    <t>Jayluke Malatji and Daniel Chowdhury</t>
  </si>
  <si>
    <t>Comparative study on Improvement in Battery Management System of Hybrid Batteries</t>
  </si>
  <si>
    <t>Okokpujie Kennedy, Abayomi-Alli Olusola, John Samuel N., Noma-Osaghae Etinosa, Okokpujie Imhade P. and Alex Sarah</t>
  </si>
  <si>
    <t>Implementation of a Biomodal Based Biometric Access Control System for Data Centres</t>
  </si>
  <si>
    <t>Fulufhelo Tshishikhawe, Mpho Lencwe and Daniel Chowdhury</t>
  </si>
  <si>
    <t>Design, Manufacturing and testing of a standard Current Transformer</t>
  </si>
  <si>
    <t>Implementation of Control Performance Standards in Southern African Power Pool</t>
  </si>
  <si>
    <t>IEC, IEEE, ANSI, NEMA and other international standards</t>
  </si>
  <si>
    <t>John Samuel Ndueso, Albert Ola Ajibade, Etinosa Noma-Osaghae, Okereke Chinonso, Omoruyi Osemwegie and Okokpujie Kennedy</t>
  </si>
  <si>
    <t>Mitigating Threats In A Corporate Network With A Taintcheck-Enabled Honeypot</t>
  </si>
  <si>
    <t>Thabo Mashee, Nico Steyn and Daniel Chowdhury</t>
  </si>
  <si>
    <t>Design of a Load Monitoring System</t>
  </si>
  <si>
    <t>Zaita Makua, Mpho Len, Raymond Kene and Daniel Chowdhury</t>
  </si>
  <si>
    <t>Design of a monitoring and protection system for a vibrating coal sizing screen</t>
  </si>
  <si>
    <t>Patrice Koffi Chetangny and Aredjodoun Jacques</t>
  </si>
  <si>
    <t>Eddy current losses computation in conductives materials: case of Aluminum and Permanent Magnet</t>
  </si>
  <si>
    <t>Patrice Koffi Chetangny</t>
  </si>
  <si>
    <t>Electrical Network Stability and Performances Improvement Using Biomass Energy: Case of Kalale in Benin</t>
  </si>
  <si>
    <t>Ozegbe Chukwuma, Dele Fayomi, Ngbede Echoda and Olisa Chukwuma</t>
  </si>
  <si>
    <t>The Tariff Value Chain: A Study of Three Customers of the Enugu Electricity Distribution Company</t>
  </si>
  <si>
    <t>Tariff and Market Design Model</t>
  </si>
  <si>
    <t>Osita Omeje, Akintunde Alayande, Frank Okafor and Tolulope Akinbulire</t>
  </si>
  <si>
    <t>Propagation of Current and Voltage Unbalance in Electrical Power Networks</t>
  </si>
  <si>
    <t>Oghenovo Okpako, Haile-Selassie Rajamani and Raed Abdelalhameed</t>
  </si>
  <si>
    <t>An Investigation of Peukert Effect on Domestic Energy Storage Integration under Virtual Power Plant Operation in Demand Side Management</t>
  </si>
  <si>
    <t>Kennedy Aganah, Ozegbe Chukwuma and Mandoye Ndoye</t>
  </si>
  <si>
    <t>A Review of Off-Grid Plug-and-Play Solar Power Systems: Toward a New "I Better Pass My Neighbour'' Generator</t>
  </si>
  <si>
    <t>Akintunde Samson Alayande, Osita Uchechukwu Omeje, Tolulope Akinbulire and Frank Okafor</t>
  </si>
  <si>
    <t>On the Enhancement of Power System Operational Performance Through UPFC: A Topological-Based Approach</t>
  </si>
  <si>
    <t>Ekom Okpo, Ogbonnaya Okoro, Bola Akuru and Chukwuemeka Awah</t>
  </si>
  <si>
    <t>Performance Evaluation of 5.5kW Six-Phase Asynchronous Motor</t>
  </si>
  <si>
    <t>Helmy Elzoghby</t>
  </si>
  <si>
    <t>Dynamic Response of Turbo-generator System Based on Fuzzy Self-Tuning Controllers</t>
  </si>
  <si>
    <t>Francis Effah, Philip Okyere, Joseph Ojo, Patrick Wheeler, Alan Watson and Jon Clare</t>
  </si>
  <si>
    <t>Three-level Indirect Matrix Converter with Series Z-source Networks</t>
  </si>
  <si>
    <t>Shahryar Qureshi and Khalil Khan</t>
  </si>
  <si>
    <t>Hybridization of Concentrated Solar Power with Biomass Gasification in Pakistan</t>
  </si>
  <si>
    <t>Josiah Haruna and Olorunfemi Ojo</t>
  </si>
  <si>
    <t>Comprehensive Steady-State and Small Signal Analysis of a Full Order Offboard Bi-directional Plug in Electric Vehicle (PEV) Charger for Vehicle to Grid (V2G) Operation</t>
  </si>
  <si>
    <t>Electrical Vehicular Systems and Nuclear Energy</t>
  </si>
  <si>
    <t>Mehari Bule, Olorunfemi Ojo and Josiah Haruna</t>
  </si>
  <si>
    <t>The Dynamics of Capacitive Compensated Grid Connected Squirrel Cage Induction Generators</t>
  </si>
  <si>
    <t>Dereje Nigussie and Getachew Bekele</t>
  </si>
  <si>
    <t>Design Procedure of a Hybrid YBCO-Superconductor Fault Current Limiter for a High Voltage Substation</t>
  </si>
  <si>
    <t>Clement Matasane</t>
  </si>
  <si>
    <t>Solar Radiation Calculations Using the Territorial Climatological Measurements for Solar Energy Potential Estimation and Use</t>
  </si>
  <si>
    <t>Monitoring and Evaluation of Rural/Urban Power Projects</t>
  </si>
  <si>
    <t>Oluseun Oyeleke, Dyaji Charles, Idown Bismark, Talatu Adamu and Alex Andrew</t>
  </si>
  <si>
    <t>Noise Characterization and Modeling in Nigeria for Powerline Communications</t>
  </si>
  <si>
    <t>Emmanuel Mudaheranwa, Ye-Obong Udoka and Liana Cipcigan</t>
  </si>
  <si>
    <t>Rwanda’s Energy Profile and Potential Renewable Energy Resources Mapping toward Sustainable Development Goals</t>
  </si>
  <si>
    <t>Desmond Okwabi Ampofo and Johanna Myrzik</t>
  </si>
  <si>
    <t>A Comparative Study of Different Local Reactive Power Control Methods of Distributed Generation in Ghana</t>
  </si>
  <si>
    <t>Oluwafemi Oni, Andrew Swanson and Rudiren Pillay Carpanen</t>
  </si>
  <si>
    <t>Impact of Partial De-blocking of MTDC Link during DC Fault</t>
  </si>
  <si>
    <t>Ye-Obong Udoakah, Emmanuel Mudaheranwa and Liana Cipcigan</t>
  </si>
  <si>
    <t>Municipal Street Lighting Systems Energy Cost and Carbon Footprint Estimation in Uyo, Nigeria</t>
  </si>
  <si>
    <t>Oludamilare Adewuyi, Isaiah Olaniyi, Benjamin Akinloye and Tomonobu Senjyu</t>
  </si>
  <si>
    <t>Assessment of a New Approach for Effective DG Placement in Power Systems Considering Voltage Stability Margin</t>
  </si>
  <si>
    <t>Akinola Oladeji and Mudathir Akorede</t>
  </si>
  <si>
    <t>Assessment of Solar and Hydropower Energy Potentials of Three Rural Communities in Nigeria</t>
  </si>
  <si>
    <t>Joseph O. Dada</t>
  </si>
  <si>
    <t>A Multi-Agent System Architecture for Deregulated Electricity Market Communications in Nigeria</t>
  </si>
  <si>
    <t>Mbika Muteba</t>
  </si>
  <si>
    <t>Comparison of Transient and Dynamic Behaviors between a Synchronous Reluctance Motor with Brass Rotor Bars and a Squirrel Cage Induction Motor</t>
  </si>
  <si>
    <t>Aliyu Hassan, Yskandar Hamam and Josieh Munda</t>
  </si>
  <si>
    <t>Minimizing The Impact Of Intermittent Wind Power and Maximizing Its Yield On Power System Operation</t>
  </si>
  <si>
    <t>Godwin Uzedhe and Benjamin Akinloye</t>
  </si>
  <si>
    <t>CONTROLLED INVESTIGATION INTO SOLAR- PNEUMATIC STORAGE SYSTEM FOR GREEN POWER GENERATION IN RURAL AREA</t>
  </si>
  <si>
    <t>Arouna Oloulade, Adolphe Moukengue Imano, Ramanou Badarou, Robert Adekambi, Kenneth Amoussou, Celestin Dangbedji and Herman Tamadaho</t>
  </si>
  <si>
    <t>Technico-economic optimization of Distributed Generation (DG) and Static Var Compensator (SVC) positioning in a real radial distribution network using the NSGA-II genetic algorithm</t>
  </si>
  <si>
    <t>Anuoluwapo Aluko, David Dorrell, Rudy Pillay Carpanen and Evans Ojo</t>
  </si>
  <si>
    <t>Frequency Control of Modern Multi-Area Power Systems Using Fuzzy Logic Controller</t>
  </si>
  <si>
    <t>Joseph O. Dada and Albert Moser</t>
  </si>
  <si>
    <t>REPLAN: Multi-Region Power System Planning Approach for Nigeria</t>
  </si>
  <si>
    <t>Masimba Gomba and Bakhe Nleya</t>
  </si>
  <si>
    <t>Energy Optimization in Rural Cooperating Micogrids</t>
  </si>
  <si>
    <t>Temitope Adefarati and Wehan Louw</t>
  </si>
  <si>
    <t>Impacts of Renewable Energy Resources on Operating Cost and Emissions of Cellular Towers Hybrid System</t>
  </si>
  <si>
    <t>Richard Foya Chidzonga and Bhake Nleya</t>
  </si>
  <si>
    <t>Energy Optimization for a Smart Home with Renewable Generation</t>
  </si>
  <si>
    <t>Power Scheduling In a Smart Home Using Earliglow Optimization</t>
  </si>
  <si>
    <t>Chris Mullen and Neal Wade</t>
  </si>
  <si>
    <t>State estimation of energy measurements for enhanced trust in distributed ledger applications on rural microgrids</t>
  </si>
  <si>
    <t>Hamdy Soliman</t>
  </si>
  <si>
    <t>Artificial Nueral Network to Reduce the Torque Ripples and THD of Current through DTC</t>
  </si>
  <si>
    <t>Balarabe Nkom, Craig Baguley and Nirmal Nair</t>
  </si>
  <si>
    <t>Single Wire Earth Return Distribution Grids: A Panacea for Rapid Rural Power Penetration in Africa via Regulatory Policy Transfer</t>
  </si>
  <si>
    <t>How can IEEE Standards Benefit Africa and other developing countries</t>
  </si>
  <si>
    <t>Temitope Adefarati and S F L¨oser</t>
  </si>
  <si>
    <t>Fuzzy Model for Simpler Forecasting of Solar Irradiance and Power</t>
  </si>
  <si>
    <t>Ayokunle Damilola Familua</t>
  </si>
  <si>
    <t>A Review of Communication Technologies for Efficient Communication in the Smart Grid of the 4IR Era</t>
  </si>
  <si>
    <t>Smart Grid, Metering Design and Cyber security</t>
  </si>
  <si>
    <t>A Block Diagonal Markov Model for Indoor Software Defined Power Line Communication System</t>
  </si>
  <si>
    <t>Binta Usman, Mohammed T. Jimoh and Sunusi Sani Adamu</t>
  </si>
  <si>
    <t>Harvesting Energy From Flow Induced Vibration In Fixed-Fixed And Fixed-Pinned Suported Pipleline: Numerical Approach</t>
  </si>
  <si>
    <t>Petro-chemical pipelines</t>
  </si>
  <si>
    <t>Dumisani John Malinga and Daniel Sp Chowdhury</t>
  </si>
  <si>
    <t>Design of a System to Convert Ordinary Homes into Affordable Smart Homes in South African Townships</t>
  </si>
  <si>
    <t>Taiwo Ajayi and Olimpo Anaya-Lara</t>
  </si>
  <si>
    <t>Modeling, Analysis of Current Trajectories of a Nine Phase Induction Machine for Regenerative Capabilities</t>
  </si>
  <si>
    <t>Abayomi Adebiyi, Ian Lazarus, Akshay Kumar Saha and Evans Eshiemogie Ojo</t>
  </si>
  <si>
    <t>Investigation to Determine the Impacts of SPV Penetration on an Unbalanced Distribution Grid</t>
  </si>
  <si>
    <t>Adegoke Melodi and Emmanuel Itodo</t>
  </si>
  <si>
    <t>Techno-Economical Feasibility of Power Supply to Passive Zones of Nigeria’s 330 kV Power Transmission Grid</t>
  </si>
  <si>
    <t>Munir Husein and Il-Yop Chung</t>
  </si>
  <si>
    <t>Impact of Solar Power and Load Demand Forecast Uncertainty on the Optimal Operation of Microgrid</t>
  </si>
  <si>
    <t>Adeola Balogun, Sodiq Agoro, Olorunfemi Ojo, Frank Okafor and Sunday Adetona</t>
  </si>
  <si>
    <t>Common-Mode Voltage Reduction and Elimination in a Space Vector Modulated Three-Phase Five-Level Multistring Inverter</t>
  </si>
  <si>
    <t>Yekini Suberu Mohammed, Thomas Sadiq, Asumo Maruf Aminu, Koyunlu Gokhan, Usman Umar and Steve Adetunji Adeshina</t>
  </si>
  <si>
    <t>A Synopsis for Utilization of Energy Storage Systems in Distributed Power Generation</t>
  </si>
  <si>
    <t>Samson Obu Showers and Atanda Raji</t>
  </si>
  <si>
    <t>Benefits and Challenges of Energy Storage Technologies in High Penetration Renewable Energy Power Systems</t>
  </si>
  <si>
    <t>Peter Imohi and Adegoke Melodi</t>
  </si>
  <si>
    <t>A MODEL ALGORITHM FOR SMART POWER SUPPLY AND DISTRIBUTION IN RESIDENTIAL BUILDING</t>
  </si>
  <si>
    <t>Emmanuel Ogunniyi and Christo Pienaar</t>
  </si>
  <si>
    <t>Paradox of Africa’s Renewable Energy Potentials and Quest towards Powering Africa</t>
  </si>
  <si>
    <t>Oluleke Babayomi and Taiwo Okharedia</t>
  </si>
  <si>
    <t>Challenges to Sub-Saharan Africa's Renewable Microgrid Expansion - A CETEP Solution Model</t>
  </si>
  <si>
    <t>Nabila Ahmed Rufa'I, Li Zhang and Benjamin Chong</t>
  </si>
  <si>
    <t>Comparison of PI and PR Controllers with Adaptive Notch Filter for LCL Filtered Grid-Tie Converters Under Weak Grid</t>
  </si>
  <si>
    <t>Clifton Oertli, Adoum Lamine, Joseph Song-Manguelle and John P Nelson</t>
  </si>
  <si>
    <t>Partial Discharge Monitoring In a Large Central African Petro-Chemical Plant</t>
  </si>
  <si>
    <t>Chukwuemeka Chiatula, Bemdoo Saka, Sadiq Thomas, Jacob Tsado and Steve Adeshina</t>
  </si>
  <si>
    <t>The Smart Way</t>
  </si>
  <si>
    <t>Obianuju Chukwuorji, Sadiq Thomas, Aminu Maruf and Steve Adeshina</t>
  </si>
  <si>
    <t>SMARTGRID AND DISTRIBUTED GENERATION: A PANACEA FOR NIGERIA’S POWER PROBLEMS</t>
  </si>
  <si>
    <t>Tochi Nwachukwu, Satish Ranade and Barry Rawn</t>
  </si>
  <si>
    <t>Exploring Multi-Objective Transmission Planning for Investment-Constrained Power Systems</t>
  </si>
  <si>
    <t>Generator Contract and Transmission Investment Options in Nigeria: Cost and Security Implications</t>
  </si>
  <si>
    <t>Renewable, Others</t>
  </si>
  <si>
    <t>Safety, Standards, PetroChem</t>
  </si>
  <si>
    <t>Total</t>
  </si>
  <si>
    <t>Grant Writing And Research Needs In Power And Energy  In NIGERIA             (Prof. Ojo)/ (7th Floor Cafe) Prof.  James Momoh(NERC), Prof. Innocent Davidson</t>
  </si>
  <si>
    <t>Panel Session II : Fundable and Applicable Research and Product Development Concepts. Prof Ojo, Prof. Frank Okafor (NERC), Professor M. Haruna (NASENI), NCC,TETFUND (7th Floor Cafe)</t>
  </si>
  <si>
    <t>Panel Session I : Writing Fundable Research Proposals -Prof Ojo, Prof.  James Momoh(NERC), Prof. Innocent Davidson  (7th Floor Cafe)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</si>
</sst>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quot;:&quot;mm&quot;:&quot;"/>
  </numFmts>
  <fonts count="29" x14ac:knownFonts="1">
    <font>
      <sz val="11"/>
      <color rgb="FF000000"/>
      <name val="Calibri"/>
    </font>
    <font>
      <sz val="10"/>
      <name val="Calibri"/>
      <family val="2"/>
    </font>
    <font>
      <strike/>
      <sz val="11"/>
      <color rgb="FFFF0000"/>
      <name val="Calibri"/>
      <family val="2"/>
    </font>
    <font>
      <sz val="11"/>
      <name val="Calibri"/>
      <family val="2"/>
    </font>
    <font>
      <b/>
      <sz val="8"/>
      <color rgb="FFFEFFFF"/>
      <name val="Arial"/>
      <family val="2"/>
    </font>
    <font>
      <sz val="8"/>
      <color rgb="FFFEFFFF"/>
      <name val="Arial"/>
      <family val="2"/>
    </font>
    <font>
      <sz val="8"/>
      <color rgb="FF000000"/>
      <name val="Arial"/>
      <family val="2"/>
    </font>
    <font>
      <sz val="11"/>
      <name val="Calibri"/>
      <family val="2"/>
    </font>
    <font>
      <sz val="10"/>
      <color rgb="FFFFFFFF"/>
      <name val="Calibri"/>
      <family val="2"/>
    </font>
    <font>
      <sz val="8"/>
      <color rgb="FFFFFFFF"/>
      <name val="Calibri"/>
      <family val="2"/>
    </font>
    <font>
      <sz val="11"/>
      <color rgb="FFFEFFFF"/>
      <name val="Calibri"/>
      <family val="2"/>
    </font>
    <font>
      <b/>
      <sz val="11"/>
      <color rgb="FFFFFFFF"/>
      <name val="Calibri"/>
      <family val="2"/>
    </font>
    <font>
      <sz val="10"/>
      <color rgb="FF000000"/>
      <name val="Calibri"/>
      <family val="2"/>
    </font>
    <font>
      <b/>
      <sz val="11"/>
      <color rgb="FF000000"/>
      <name val="Calibri"/>
      <family val="2"/>
    </font>
    <font>
      <b/>
      <sz val="11"/>
      <name val="Calibri"/>
      <family val="2"/>
    </font>
    <font>
      <sz val="11"/>
      <color rgb="FFFFFFFF"/>
      <name val="Calibri"/>
      <family val="2"/>
    </font>
    <font>
      <sz val="11"/>
      <color rgb="FF000000"/>
      <name val="Arial"/>
      <family val="2"/>
    </font>
    <font>
      <sz val="11"/>
      <color rgb="FFF3F3F3"/>
      <name val="Calibri"/>
      <family val="2"/>
    </font>
    <font>
      <sz val="10"/>
      <color rgb="FFFEFFFF"/>
      <name val="Calibri"/>
      <family val="2"/>
    </font>
    <font>
      <i/>
      <sz val="11"/>
      <color rgb="FFFFFFFF"/>
      <name val="Calibri"/>
      <family val="2"/>
    </font>
    <font>
      <b/>
      <sz val="8"/>
      <color rgb="FF000000"/>
      <name val="Calibri"/>
      <family val="2"/>
    </font>
    <font>
      <sz val="8"/>
      <color rgb="FF000000"/>
      <name val="Calibri"/>
      <family val="2"/>
    </font>
    <font>
      <sz val="6"/>
      <color rgb="FF000000"/>
      <name val="Calibri"/>
      <family val="2"/>
    </font>
    <font>
      <b/>
      <sz val="11"/>
      <color rgb="FFFEFFFF"/>
      <name val="Cambria"/>
      <family val="1"/>
    </font>
    <font>
      <strike/>
      <sz val="11"/>
      <color rgb="FF000000"/>
      <name val="Calibri"/>
      <family val="2"/>
    </font>
    <font>
      <sz val="11"/>
      <color rgb="FF222222"/>
      <name val="Calibri"/>
      <family val="2"/>
    </font>
    <font>
      <i/>
      <sz val="9"/>
      <name val="Calibri"/>
      <family val="2"/>
    </font>
    <font>
      <sz val="11"/>
      <color rgb="FF000000"/>
      <name val="Calibri"/>
      <family val="2"/>
    </font>
    <font>
      <b/>
      <sz val="11"/>
      <color rgb="FF000000"/>
      <name val="Arial"/>
      <family val="2"/>
    </font>
  </fonts>
  <fills count="21">
    <fill>
      <patternFill patternType="none"/>
    </fill>
    <fill>
      <patternFill patternType="gray125"/>
    </fill>
    <fill>
      <patternFill patternType="solid">
        <fgColor rgb="FF000000"/>
        <bgColor rgb="FF000000"/>
      </patternFill>
    </fill>
    <fill>
      <patternFill patternType="solid">
        <fgColor rgb="FF006FBF"/>
        <bgColor rgb="FF006FBF"/>
      </patternFill>
    </fill>
    <fill>
      <patternFill patternType="solid">
        <fgColor rgb="FFFEFE00"/>
        <bgColor rgb="FFFEFE00"/>
      </patternFill>
    </fill>
    <fill>
      <patternFill patternType="solid">
        <fgColor rgb="FFC0C0C0"/>
        <bgColor rgb="FFC0C0C0"/>
      </patternFill>
    </fill>
    <fill>
      <patternFill patternType="solid">
        <fgColor rgb="FF00AFEF"/>
        <bgColor rgb="FF00AFEF"/>
      </patternFill>
    </fill>
    <fill>
      <patternFill patternType="solid">
        <fgColor rgb="FF92D04F"/>
        <bgColor rgb="FF92D04F"/>
      </patternFill>
    </fill>
    <fill>
      <patternFill patternType="solid">
        <fgColor rgb="FF006600"/>
        <bgColor rgb="FF006600"/>
      </patternFill>
    </fill>
    <fill>
      <patternFill patternType="solid">
        <fgColor rgb="FFFFC000"/>
        <bgColor rgb="FFFFC000"/>
      </patternFill>
    </fill>
    <fill>
      <patternFill patternType="solid">
        <fgColor rgb="FF6F2F9F"/>
        <bgColor rgb="FF6F2F9F"/>
      </patternFill>
    </fill>
    <fill>
      <patternFill patternType="solid">
        <fgColor rgb="FFC1C1C1"/>
        <bgColor rgb="FFC1C1C1"/>
      </patternFill>
    </fill>
    <fill>
      <patternFill patternType="solid">
        <fgColor rgb="FFFFFFFF"/>
        <bgColor rgb="FFFFFFFF"/>
      </patternFill>
    </fill>
    <fill>
      <patternFill patternType="solid">
        <fgColor rgb="FF938953"/>
        <bgColor rgb="FF938953"/>
      </patternFill>
    </fill>
    <fill>
      <patternFill patternType="solid">
        <fgColor rgb="FF98CB00"/>
        <bgColor rgb="FF98CB00"/>
      </patternFill>
    </fill>
    <fill>
      <patternFill patternType="solid">
        <fgColor rgb="FFFF0000"/>
        <bgColor rgb="FFFF0000"/>
      </patternFill>
    </fill>
    <fill>
      <patternFill patternType="solid">
        <fgColor rgb="FF00B0F0"/>
        <bgColor rgb="FF00B0F0"/>
      </patternFill>
    </fill>
    <fill>
      <patternFill patternType="solid">
        <fgColor rgb="FF21AFEF"/>
        <bgColor rgb="FF21AFEF"/>
      </patternFill>
    </fill>
    <fill>
      <patternFill patternType="solid">
        <fgColor rgb="FFD5C678"/>
        <bgColor rgb="FFD5C678"/>
      </patternFill>
    </fill>
    <fill>
      <patternFill patternType="solid">
        <fgColor rgb="FF0070C0"/>
        <bgColor rgb="FF0070C0"/>
      </patternFill>
    </fill>
    <fill>
      <patternFill patternType="solid">
        <fgColor rgb="FF548DD4"/>
        <bgColor rgb="FF548DD4"/>
      </patternFill>
    </fill>
  </fills>
  <borders count="33">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FFFFFF"/>
      </top>
      <bottom/>
      <diagonal/>
    </border>
    <border>
      <left/>
      <right/>
      <top style="thin">
        <color rgb="FF000000"/>
      </top>
      <bottom style="thin">
        <color rgb="FF000000"/>
      </bottom>
      <diagonal/>
    </border>
    <border>
      <left/>
      <right/>
      <top style="thin">
        <color rgb="FFFFFFFF"/>
      </top>
      <bottom/>
      <diagonal/>
    </border>
    <border>
      <left/>
      <right style="thin">
        <color rgb="FF000000"/>
      </right>
      <top style="thin">
        <color rgb="FF000000"/>
      </top>
      <bottom style="thin">
        <color rgb="FF000000"/>
      </bottom>
      <diagonal/>
    </border>
    <border>
      <left/>
      <right style="thin">
        <color rgb="FF000000"/>
      </right>
      <top style="thin">
        <color rgb="FFFFFFFF"/>
      </top>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FFFFFF"/>
      </left>
      <right/>
      <top style="thin">
        <color rgb="FFFFFFFF"/>
      </top>
      <bottom/>
      <diagonal/>
    </border>
    <border>
      <left/>
      <right style="thin">
        <color rgb="FFFFFFFF"/>
      </right>
      <top style="thin">
        <color rgb="FFFFFFFF"/>
      </top>
      <bottom/>
      <diagonal/>
    </border>
    <border>
      <left/>
      <right/>
      <top/>
      <bottom/>
      <diagonal/>
    </border>
  </borders>
  <cellStyleXfs count="1">
    <xf numFmtId="0" fontId="0" fillId="0" borderId="0"/>
  </cellStyleXfs>
  <cellXfs count="109">
    <xf numFmtId="0" fontId="0" fillId="0" borderId="0" xfId="0" applyFont="1" applyAlignment="1"/>
    <xf numFmtId="0" fontId="1" fillId="0" borderId="0" xfId="0" applyFont="1" applyAlignment="1">
      <alignment horizontal="center" vertical="center" wrapText="1"/>
    </xf>
    <xf numFmtId="0" fontId="2" fillId="0" borderId="0" xfId="0" applyFont="1"/>
    <xf numFmtId="164" fontId="3" fillId="0" borderId="0" xfId="0" applyNumberFormat="1" applyFont="1" applyAlignment="1">
      <alignment horizontal="center" vertical="center" wrapText="1"/>
    </xf>
    <xf numFmtId="0" fontId="0" fillId="0" borderId="0" xfId="0" applyFont="1"/>
    <xf numFmtId="0" fontId="3" fillId="0" borderId="0" xfId="0" applyFont="1"/>
    <xf numFmtId="0" fontId="5" fillId="3" borderId="2" xfId="0" applyFont="1" applyFill="1" applyBorder="1" applyAlignment="1">
      <alignment horizontal="center" vertical="center"/>
    </xf>
    <xf numFmtId="0" fontId="6" fillId="4"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6" borderId="2"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6" fillId="7" borderId="4" xfId="0" applyFont="1" applyFill="1" applyBorder="1" applyAlignment="1">
      <alignment horizontal="center" vertical="center"/>
    </xf>
    <xf numFmtId="0" fontId="5" fillId="8" borderId="4" xfId="0" applyFont="1" applyFill="1" applyBorder="1" applyAlignment="1">
      <alignment horizontal="center" vertical="center"/>
    </xf>
    <xf numFmtId="0" fontId="6" fillId="9" borderId="4" xfId="0" applyFont="1" applyFill="1" applyBorder="1" applyAlignment="1">
      <alignment horizontal="center" vertical="center"/>
    </xf>
    <xf numFmtId="0" fontId="5" fillId="10" borderId="4" xfId="0" applyFont="1" applyFill="1" applyBorder="1" applyAlignment="1">
      <alignment horizontal="center" vertical="center"/>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20" fontId="0"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20" fontId="12" fillId="12" borderId="5" xfId="0" applyNumberFormat="1" applyFont="1" applyFill="1" applyBorder="1" applyAlignment="1">
      <alignment horizontal="center" vertical="center" wrapText="1"/>
    </xf>
    <xf numFmtId="20" fontId="13" fillId="0" borderId="5" xfId="0" applyNumberFormat="1" applyFont="1" applyBorder="1" applyAlignment="1">
      <alignment horizontal="center" vertical="center" wrapText="1"/>
    </xf>
    <xf numFmtId="164" fontId="12" fillId="12" borderId="5" xfId="0" applyNumberFormat="1" applyFont="1" applyFill="1" applyBorder="1" applyAlignment="1">
      <alignment horizontal="center" vertical="center" wrapText="1"/>
    </xf>
    <xf numFmtId="164" fontId="14" fillId="0" borderId="5"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5" xfId="0" applyFont="1" applyBorder="1" applyAlignment="1">
      <alignment horizontal="center" vertical="center" wrapText="1"/>
    </xf>
    <xf numFmtId="20" fontId="12" fillId="0" borderId="5" xfId="0" applyNumberFormat="1" applyFont="1" applyBorder="1" applyAlignment="1">
      <alignment horizontal="center" vertical="center" wrapText="1"/>
    </xf>
    <xf numFmtId="0" fontId="0" fillId="9" borderId="5" xfId="0" applyFont="1" applyFill="1" applyBorder="1" applyAlignment="1">
      <alignment horizontal="center" vertical="center" wrapText="1"/>
    </xf>
    <xf numFmtId="0" fontId="0" fillId="14" borderId="5" xfId="0" applyFont="1" applyFill="1" applyBorder="1" applyAlignment="1">
      <alignment horizontal="center" vertical="center" wrapText="1"/>
    </xf>
    <xf numFmtId="0" fontId="3" fillId="0" borderId="10" xfId="0" applyFont="1" applyBorder="1" applyAlignment="1">
      <alignment wrapText="1"/>
    </xf>
    <xf numFmtId="0" fontId="15" fillId="8"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xf numFmtId="0" fontId="0" fillId="6" borderId="5" xfId="0" applyFont="1" applyFill="1" applyBorder="1" applyAlignment="1">
      <alignment horizontal="center" vertical="center" wrapText="1"/>
    </xf>
    <xf numFmtId="20" fontId="15" fillId="3" borderId="5" xfId="0" applyNumberFormat="1" applyFont="1" applyFill="1" applyBorder="1" applyAlignment="1">
      <alignment horizontal="center" vertical="center" wrapText="1"/>
    </xf>
    <xf numFmtId="0" fontId="0" fillId="6" borderId="14" xfId="0" applyFont="1" applyFill="1" applyBorder="1" applyAlignment="1">
      <alignment horizontal="center" vertical="center" wrapText="1"/>
    </xf>
    <xf numFmtId="164" fontId="15" fillId="3" borderId="5" xfId="0" applyNumberFormat="1" applyFont="1" applyFill="1" applyBorder="1" applyAlignment="1">
      <alignment horizontal="center" vertical="center" wrapText="1"/>
    </xf>
    <xf numFmtId="20" fontId="0" fillId="12" borderId="5" xfId="0" applyNumberFormat="1" applyFont="1" applyFill="1" applyBorder="1" applyAlignment="1">
      <alignment horizontal="center" vertical="center" wrapText="1"/>
    </xf>
    <xf numFmtId="20" fontId="0" fillId="0" borderId="5" xfId="0" applyNumberFormat="1" applyFont="1" applyBorder="1" applyAlignment="1">
      <alignment horizontal="center" vertical="center"/>
    </xf>
    <xf numFmtId="20" fontId="13" fillId="12" borderId="5" xfId="0" applyNumberFormat="1" applyFont="1" applyFill="1" applyBorder="1" applyAlignment="1">
      <alignment horizontal="center" vertical="center" wrapText="1"/>
    </xf>
    <xf numFmtId="164" fontId="3" fillId="0" borderId="5" xfId="0" applyNumberFormat="1"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0" fillId="0" borderId="0" xfId="0" applyFont="1" applyAlignment="1">
      <alignment wrapText="1"/>
    </xf>
    <xf numFmtId="0" fontId="0" fillId="16" borderId="16"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17" borderId="5" xfId="0" applyFont="1" applyFill="1" applyBorder="1" applyAlignment="1">
      <alignment horizontal="center" vertical="center" wrapText="1"/>
    </xf>
    <xf numFmtId="20" fontId="8" fillId="3" borderId="5" xfId="0" applyNumberFormat="1" applyFont="1" applyFill="1" applyBorder="1" applyAlignment="1">
      <alignment horizontal="center" vertical="center" wrapText="1"/>
    </xf>
    <xf numFmtId="20" fontId="8" fillId="3" borderId="17" xfId="0" applyNumberFormat="1" applyFont="1" applyFill="1" applyBorder="1" applyAlignment="1">
      <alignment horizontal="center" vertical="center" wrapText="1"/>
    </xf>
    <xf numFmtId="20" fontId="0" fillId="0" borderId="1" xfId="0" applyNumberFormat="1" applyFont="1" applyBorder="1" applyAlignment="1">
      <alignment horizontal="center" vertical="center" wrapText="1"/>
    </xf>
    <xf numFmtId="164" fontId="8" fillId="3" borderId="5" xfId="0" applyNumberFormat="1" applyFont="1" applyFill="1" applyBorder="1" applyAlignment="1">
      <alignment horizontal="center" vertical="center" wrapText="1"/>
    </xf>
    <xf numFmtId="164" fontId="3" fillId="0" borderId="6" xfId="0" applyNumberFormat="1" applyFont="1" applyBorder="1" applyAlignment="1">
      <alignment horizontal="center" vertical="center" wrapText="1"/>
    </xf>
    <xf numFmtId="20" fontId="0" fillId="0" borderId="3" xfId="0" applyNumberFormat="1" applyFont="1" applyBorder="1" applyAlignment="1">
      <alignment horizontal="center" vertical="center" wrapText="1"/>
    </xf>
    <xf numFmtId="0" fontId="15" fillId="8" borderId="2" xfId="0" applyFont="1" applyFill="1" applyBorder="1" applyAlignment="1">
      <alignment horizontal="center" vertical="center" wrapText="1"/>
    </xf>
    <xf numFmtId="20" fontId="15" fillId="3" borderId="22" xfId="0" applyNumberFormat="1" applyFont="1" applyFill="1" applyBorder="1" applyAlignment="1">
      <alignment horizontal="center" vertical="center" wrapText="1"/>
    </xf>
    <xf numFmtId="0" fontId="20" fillId="0" borderId="0" xfId="0" applyFont="1"/>
    <xf numFmtId="0" fontId="0" fillId="0" borderId="0" xfId="0" applyFont="1" applyAlignment="1">
      <alignment horizontal="center" vertical="center" wrapText="1"/>
    </xf>
    <xf numFmtId="0" fontId="21" fillId="0" borderId="0" xfId="0" applyFont="1"/>
    <xf numFmtId="0" fontId="21" fillId="0" borderId="0" xfId="0" applyFont="1" applyAlignment="1">
      <alignment wrapText="1"/>
    </xf>
    <xf numFmtId="0" fontId="22" fillId="0" borderId="0" xfId="0" applyFont="1"/>
    <xf numFmtId="0" fontId="10" fillId="0" borderId="0" xfId="0" applyFont="1" applyAlignment="1">
      <alignment horizontal="center" vertical="center"/>
    </xf>
    <xf numFmtId="0" fontId="24" fillId="15" borderId="32" xfId="0" applyFont="1" applyFill="1" applyBorder="1"/>
    <xf numFmtId="0" fontId="0" fillId="0" borderId="0" xfId="0" applyFont="1" applyAlignment="1"/>
    <xf numFmtId="0" fontId="25" fillId="12" borderId="32" xfId="0" applyFont="1" applyFill="1" applyBorder="1"/>
    <xf numFmtId="0" fontId="18" fillId="3" borderId="6" xfId="0" applyFont="1" applyFill="1" applyBorder="1" applyAlignment="1">
      <alignment horizontal="center" vertical="center" wrapText="1"/>
    </xf>
    <xf numFmtId="0" fontId="7" fillId="0" borderId="8" xfId="0" applyFont="1" applyBorder="1"/>
    <xf numFmtId="0" fontId="7" fillId="0" borderId="10" xfId="0" applyFont="1" applyBorder="1"/>
    <xf numFmtId="0" fontId="3" fillId="4" borderId="24" xfId="0" applyFont="1" applyFill="1" applyBorder="1" applyAlignment="1">
      <alignment horizontal="center" vertical="center" wrapText="1"/>
    </xf>
    <xf numFmtId="0" fontId="7" fillId="0" borderId="25" xfId="0" applyFont="1" applyBorder="1"/>
    <xf numFmtId="0" fontId="7" fillId="0" borderId="26" xfId="0" applyFont="1" applyBorder="1"/>
    <xf numFmtId="0" fontId="7" fillId="0" borderId="27" xfId="0" applyFont="1" applyBorder="1"/>
    <xf numFmtId="0" fontId="7" fillId="0" borderId="28" xfId="0" applyFont="1" applyBorder="1"/>
    <xf numFmtId="0" fontId="7" fillId="0" borderId="29" xfId="0" applyFont="1" applyBorder="1"/>
    <xf numFmtId="0" fontId="15" fillId="3" borderId="6" xfId="0" applyFont="1" applyFill="1" applyBorder="1" applyAlignment="1">
      <alignment horizontal="center" vertical="center"/>
    </xf>
    <xf numFmtId="0" fontId="15" fillId="20" borderId="6" xfId="0" applyFont="1" applyFill="1" applyBorder="1" applyAlignment="1">
      <alignment horizontal="center" vertical="center" wrapText="1"/>
    </xf>
    <xf numFmtId="0" fontId="0" fillId="11" borderId="6" xfId="0" applyFont="1" applyFill="1" applyBorder="1" applyAlignment="1">
      <alignment horizontal="center" vertical="center"/>
    </xf>
    <xf numFmtId="0" fontId="11" fillId="2" borderId="6" xfId="0" applyFont="1" applyFill="1" applyBorder="1" applyAlignment="1">
      <alignment horizontal="center" vertical="center"/>
    </xf>
    <xf numFmtId="0" fontId="15" fillId="19"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7" fillId="3" borderId="6"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7" fillId="0" borderId="13" xfId="0" applyFont="1" applyBorder="1"/>
    <xf numFmtId="0" fontId="7" fillId="0" borderId="18" xfId="0" applyFont="1" applyBorder="1"/>
    <xf numFmtId="0" fontId="4" fillId="2" borderId="1" xfId="0" applyFont="1" applyFill="1" applyBorder="1" applyAlignment="1">
      <alignment horizontal="center" vertical="top" wrapText="1"/>
    </xf>
    <xf numFmtId="0" fontId="7" fillId="0" borderId="3" xfId="0" applyFont="1" applyBorder="1"/>
    <xf numFmtId="0" fontId="0" fillId="4"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0" fillId="16" borderId="6"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7" fillId="0" borderId="20" xfId="0" applyFont="1" applyBorder="1"/>
    <xf numFmtId="0" fontId="7" fillId="0" borderId="21" xfId="0" applyFont="1" applyBorder="1"/>
    <xf numFmtId="0" fontId="10" fillId="2" borderId="7" xfId="0" applyFont="1" applyFill="1" applyBorder="1" applyAlignment="1">
      <alignment horizontal="center" vertical="center" wrapText="1"/>
    </xf>
    <xf numFmtId="0" fontId="7" fillId="0" borderId="9" xfId="0" applyFont="1" applyBorder="1"/>
    <xf numFmtId="0" fontId="7" fillId="0" borderId="11" xfId="0" applyFont="1" applyBorder="1"/>
    <xf numFmtId="0" fontId="16" fillId="4"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7" fillId="0" borderId="15" xfId="0" applyFont="1" applyBorder="1"/>
    <xf numFmtId="0" fontId="0" fillId="11"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0" fillId="18" borderId="12" xfId="0" applyFont="1" applyFill="1" applyBorder="1" applyAlignment="1">
      <alignment horizontal="center" vertical="center" wrapText="1"/>
    </xf>
    <xf numFmtId="0" fontId="7" fillId="0" borderId="23" xfId="0" applyFont="1" applyBorder="1"/>
    <xf numFmtId="0" fontId="3" fillId="4" borderId="6" xfId="0" applyFont="1" applyFill="1" applyBorder="1" applyAlignment="1">
      <alignment horizontal="center" vertical="center" wrapText="1"/>
    </xf>
    <xf numFmtId="0" fontId="0" fillId="4" borderId="6" xfId="0" applyFont="1" applyFill="1" applyBorder="1" applyAlignment="1">
      <alignment horizontal="center" wrapText="1"/>
    </xf>
    <xf numFmtId="0" fontId="19" fillId="3" borderId="6" xfId="0" applyFont="1" applyFill="1" applyBorder="1" applyAlignment="1">
      <alignment horizontal="center" vertical="center" wrapText="1"/>
    </xf>
    <xf numFmtId="0" fontId="15" fillId="10" borderId="6" xfId="0" applyFont="1" applyFill="1" applyBorder="1" applyAlignment="1">
      <alignment horizontal="left" vertical="center" wrapText="1"/>
    </xf>
    <xf numFmtId="0" fontId="23" fillId="2" borderId="30" xfId="0" applyFont="1" applyFill="1" applyBorder="1" applyAlignment="1">
      <alignment horizontal="center" vertical="top"/>
    </xf>
    <xf numFmtId="0" fontId="7" fillId="0" borderId="31" xfId="0" applyFont="1" applyBorder="1"/>
    <xf numFmtId="0" fontId="27" fillId="6"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showGridLines="0" topLeftCell="A13" workbookViewId="0"/>
  </sheetViews>
  <sheetFormatPr defaultColWidth="14.42578125" defaultRowHeight="15" customHeight="1" x14ac:dyDescent="0.25"/>
  <cols>
    <col min="1" max="1" width="5.42578125" customWidth="1"/>
    <col min="2" max="2" width="5.5703125" customWidth="1"/>
    <col min="3" max="3" width="7" customWidth="1"/>
    <col min="4" max="4" width="28.28515625" customWidth="1"/>
    <col min="5" max="5" width="23.5703125" customWidth="1"/>
    <col min="6" max="6" width="30.140625" customWidth="1"/>
    <col min="7" max="7" width="23" customWidth="1"/>
    <col min="8" max="8" width="26.28515625" customWidth="1"/>
    <col min="9" max="9" width="15.7109375" customWidth="1"/>
  </cols>
  <sheetData>
    <row r="1" spans="1:26" ht="15" customHeight="1" x14ac:dyDescent="0.25">
      <c r="A1" s="1"/>
      <c r="B1" s="1"/>
      <c r="C1" s="3"/>
      <c r="D1" s="5"/>
      <c r="E1" s="5"/>
      <c r="F1" s="5"/>
      <c r="G1" s="5"/>
      <c r="H1" s="5"/>
      <c r="I1" s="5"/>
      <c r="J1" s="4"/>
      <c r="K1" s="4"/>
      <c r="L1" s="4"/>
      <c r="M1" s="4"/>
      <c r="N1" s="4"/>
      <c r="O1" s="4"/>
      <c r="P1" s="4"/>
      <c r="Q1" s="4"/>
      <c r="R1" s="4"/>
      <c r="S1" s="4"/>
      <c r="T1" s="4"/>
      <c r="U1" s="4"/>
      <c r="V1" s="4"/>
      <c r="W1" s="4"/>
      <c r="X1" s="4"/>
      <c r="Y1" s="4"/>
      <c r="Z1" s="4"/>
    </row>
    <row r="2" spans="1:26" ht="15" customHeight="1" x14ac:dyDescent="0.25">
      <c r="A2" s="1"/>
      <c r="B2" s="1"/>
      <c r="C2" s="3"/>
      <c r="D2" s="84" t="s">
        <v>0</v>
      </c>
      <c r="E2" s="6" t="s">
        <v>1</v>
      </c>
      <c r="F2" s="7" t="s">
        <v>2</v>
      </c>
      <c r="G2" s="8" t="s">
        <v>3</v>
      </c>
      <c r="H2" s="9" t="s">
        <v>4</v>
      </c>
      <c r="I2" s="5"/>
      <c r="J2" s="4"/>
      <c r="K2" s="4"/>
      <c r="L2" s="4"/>
      <c r="M2" s="4"/>
      <c r="N2" s="4"/>
      <c r="O2" s="4"/>
      <c r="P2" s="4"/>
      <c r="Q2" s="4"/>
      <c r="R2" s="4"/>
      <c r="S2" s="4"/>
      <c r="T2" s="4"/>
      <c r="U2" s="4"/>
      <c r="V2" s="4"/>
      <c r="W2" s="4"/>
      <c r="X2" s="4"/>
      <c r="Y2" s="4"/>
      <c r="Z2" s="4"/>
    </row>
    <row r="3" spans="1:26" ht="21.75" customHeight="1" x14ac:dyDescent="0.25">
      <c r="A3" s="1"/>
      <c r="B3" s="1"/>
      <c r="C3" s="3"/>
      <c r="D3" s="85"/>
      <c r="E3" s="12" t="s">
        <v>5</v>
      </c>
      <c r="F3" s="13" t="s">
        <v>6</v>
      </c>
      <c r="G3" s="14" t="s">
        <v>7</v>
      </c>
      <c r="H3" s="15" t="s">
        <v>8</v>
      </c>
      <c r="I3" s="5"/>
      <c r="J3" s="4"/>
      <c r="K3" s="4"/>
      <c r="L3" s="4"/>
      <c r="M3" s="4"/>
      <c r="N3" s="4"/>
      <c r="O3" s="4"/>
      <c r="P3" s="4"/>
      <c r="Q3" s="4"/>
      <c r="R3" s="4"/>
      <c r="S3" s="4"/>
      <c r="T3" s="4"/>
      <c r="U3" s="4"/>
      <c r="V3" s="4"/>
      <c r="W3" s="4"/>
      <c r="X3" s="4"/>
      <c r="Y3" s="4"/>
      <c r="Z3" s="4"/>
    </row>
    <row r="4" spans="1:26" ht="15" customHeight="1" x14ac:dyDescent="0.25">
      <c r="A4" s="1"/>
      <c r="B4" s="1"/>
      <c r="C4" s="3"/>
      <c r="D4" s="5"/>
      <c r="E4" s="5"/>
      <c r="F4" s="5"/>
      <c r="G4" s="5"/>
      <c r="H4" s="5"/>
      <c r="I4" s="5"/>
      <c r="J4" s="4"/>
      <c r="K4" s="4"/>
      <c r="L4" s="4"/>
      <c r="M4" s="4"/>
      <c r="N4" s="4"/>
      <c r="O4" s="4"/>
      <c r="P4" s="4"/>
      <c r="Q4" s="4"/>
      <c r="R4" s="4"/>
      <c r="S4" s="4"/>
      <c r="T4" s="4"/>
      <c r="U4" s="4"/>
      <c r="V4" s="4"/>
      <c r="W4" s="4"/>
      <c r="X4" s="4"/>
      <c r="Y4" s="4"/>
      <c r="Z4" s="4"/>
    </row>
    <row r="5" spans="1:26" ht="15" customHeight="1" x14ac:dyDescent="0.25">
      <c r="A5" s="16" t="s">
        <v>9</v>
      </c>
      <c r="B5" s="16" t="s">
        <v>10</v>
      </c>
      <c r="C5" s="17" t="s">
        <v>11</v>
      </c>
      <c r="D5" s="77" t="s">
        <v>14</v>
      </c>
      <c r="E5" s="66"/>
      <c r="F5" s="66"/>
      <c r="G5" s="66"/>
      <c r="H5" s="66"/>
      <c r="I5" s="67"/>
      <c r="J5" s="4"/>
      <c r="K5" s="4"/>
      <c r="L5" s="4"/>
      <c r="M5" s="4"/>
      <c r="N5" s="4"/>
      <c r="O5" s="4"/>
      <c r="P5" s="4"/>
      <c r="Q5" s="4"/>
      <c r="R5" s="4"/>
      <c r="S5" s="4"/>
      <c r="T5" s="4"/>
      <c r="U5" s="4"/>
      <c r="V5" s="4"/>
      <c r="W5" s="4"/>
      <c r="X5" s="4"/>
      <c r="Y5" s="4"/>
      <c r="Z5" s="4"/>
    </row>
    <row r="6" spans="1:26" ht="15" customHeight="1" x14ac:dyDescent="0.25">
      <c r="A6" s="20">
        <v>0.29166666666666669</v>
      </c>
      <c r="B6" s="20">
        <v>0.625</v>
      </c>
      <c r="C6" s="22">
        <f t="shared" ref="C6:C18" si="0">B6-A6</f>
        <v>0.33333333333333331</v>
      </c>
      <c r="D6" s="76" t="s">
        <v>15</v>
      </c>
      <c r="E6" s="66"/>
      <c r="F6" s="66"/>
      <c r="G6" s="66"/>
      <c r="H6" s="66"/>
      <c r="I6" s="67"/>
      <c r="J6" s="4"/>
      <c r="K6" s="4"/>
      <c r="L6" s="4"/>
      <c r="M6" s="4"/>
      <c r="N6" s="4"/>
      <c r="O6" s="4"/>
      <c r="P6" s="4"/>
      <c r="Q6" s="4"/>
      <c r="R6" s="4"/>
      <c r="S6" s="4"/>
      <c r="T6" s="4"/>
      <c r="U6" s="4"/>
      <c r="V6" s="4"/>
      <c r="W6" s="4"/>
      <c r="X6" s="4"/>
      <c r="Y6" s="4"/>
      <c r="Z6" s="4"/>
    </row>
    <row r="7" spans="1:26" ht="24" customHeight="1" x14ac:dyDescent="0.25">
      <c r="A7" s="20">
        <v>0.33333333333333331</v>
      </c>
      <c r="B7" s="20">
        <v>0.35416666666666669</v>
      </c>
      <c r="C7" s="22">
        <f t="shared" si="0"/>
        <v>2.083333333333337E-2</v>
      </c>
      <c r="D7" s="79" t="s">
        <v>18</v>
      </c>
      <c r="E7" s="66"/>
      <c r="F7" s="66"/>
      <c r="G7" s="66"/>
      <c r="H7" s="66"/>
      <c r="I7" s="67"/>
      <c r="J7" s="4"/>
      <c r="K7" s="4"/>
      <c r="L7" s="4"/>
      <c r="M7" s="4"/>
      <c r="N7" s="4"/>
      <c r="O7" s="4"/>
      <c r="P7" s="4"/>
      <c r="Q7" s="4"/>
      <c r="R7" s="4"/>
      <c r="S7" s="4"/>
      <c r="T7" s="4"/>
      <c r="U7" s="4"/>
      <c r="V7" s="4"/>
      <c r="W7" s="4"/>
      <c r="X7" s="4"/>
      <c r="Y7" s="4"/>
      <c r="Z7" s="4"/>
    </row>
    <row r="8" spans="1:26" ht="75" x14ac:dyDescent="0.25">
      <c r="A8" s="27">
        <f t="shared" ref="A8:A18" si="1">B7</f>
        <v>0.35416666666666669</v>
      </c>
      <c r="B8" s="27">
        <v>0.4375</v>
      </c>
      <c r="C8" s="22">
        <f t="shared" si="0"/>
        <v>8.3333333333333315E-2</v>
      </c>
      <c r="D8" s="28" t="s">
        <v>28</v>
      </c>
      <c r="E8" s="28" t="s">
        <v>30</v>
      </c>
      <c r="F8" s="28" t="s">
        <v>31</v>
      </c>
      <c r="G8" s="47" t="s">
        <v>32</v>
      </c>
      <c r="H8" s="34"/>
      <c r="I8" s="81" t="s">
        <v>198</v>
      </c>
      <c r="J8" s="4"/>
      <c r="K8" s="4"/>
      <c r="L8" s="4"/>
      <c r="M8" s="4"/>
      <c r="N8" s="4"/>
      <c r="O8" s="4"/>
      <c r="P8" s="4"/>
      <c r="Q8" s="4"/>
      <c r="R8" s="4"/>
      <c r="S8" s="4"/>
      <c r="T8" s="4"/>
      <c r="U8" s="4"/>
      <c r="V8" s="4"/>
      <c r="W8" s="4"/>
      <c r="X8" s="4"/>
      <c r="Y8" s="4"/>
      <c r="Z8" s="4"/>
    </row>
    <row r="9" spans="1:26" ht="15" customHeight="1" x14ac:dyDescent="0.25">
      <c r="A9" s="48">
        <f t="shared" si="1"/>
        <v>0.4375</v>
      </c>
      <c r="B9" s="49">
        <v>0.44791666666666669</v>
      </c>
      <c r="C9" s="51">
        <f t="shared" si="0"/>
        <v>1.0416666666666685E-2</v>
      </c>
      <c r="D9" s="80" t="s">
        <v>85</v>
      </c>
      <c r="E9" s="66"/>
      <c r="F9" s="66"/>
      <c r="G9" s="66"/>
      <c r="H9" s="67"/>
      <c r="I9" s="82"/>
      <c r="J9" s="4"/>
      <c r="K9" s="4"/>
      <c r="L9" s="4"/>
      <c r="M9" s="4"/>
      <c r="N9" s="4"/>
      <c r="O9" s="4"/>
      <c r="P9" s="4"/>
      <c r="Q9" s="4"/>
      <c r="R9" s="4"/>
      <c r="S9" s="4"/>
      <c r="T9" s="4"/>
      <c r="U9" s="4"/>
      <c r="V9" s="4"/>
      <c r="W9" s="4"/>
      <c r="X9" s="4"/>
      <c r="Y9" s="4"/>
      <c r="Z9" s="4"/>
    </row>
    <row r="10" spans="1:26" ht="75" x14ac:dyDescent="0.25">
      <c r="A10" s="27">
        <f t="shared" si="1"/>
        <v>0.44791666666666669</v>
      </c>
      <c r="B10" s="27">
        <v>0.52083333333333337</v>
      </c>
      <c r="C10" s="22">
        <f t="shared" si="0"/>
        <v>7.2916666666666685E-2</v>
      </c>
      <c r="D10" s="28" t="s">
        <v>28</v>
      </c>
      <c r="E10" s="28" t="s">
        <v>219</v>
      </c>
      <c r="F10" s="28" t="s">
        <v>220</v>
      </c>
      <c r="G10" s="47" t="s">
        <v>32</v>
      </c>
      <c r="H10" s="34" t="s">
        <v>221</v>
      </c>
      <c r="I10" s="82"/>
      <c r="J10" s="4"/>
      <c r="K10" s="4"/>
      <c r="L10" s="4"/>
      <c r="M10" s="4"/>
      <c r="N10" s="4"/>
      <c r="O10" s="4"/>
      <c r="P10" s="4"/>
      <c r="Q10" s="4"/>
      <c r="R10" s="4"/>
      <c r="S10" s="4"/>
      <c r="T10" s="4"/>
      <c r="U10" s="4"/>
      <c r="V10" s="4"/>
      <c r="W10" s="4"/>
      <c r="X10" s="4"/>
      <c r="Y10" s="4"/>
      <c r="Z10" s="4"/>
    </row>
    <row r="11" spans="1:26" ht="15" customHeight="1" x14ac:dyDescent="0.25">
      <c r="A11" s="48">
        <f t="shared" si="1"/>
        <v>0.52083333333333337</v>
      </c>
      <c r="B11" s="48">
        <v>0.5625</v>
      </c>
      <c r="C11" s="51">
        <f t="shared" si="0"/>
        <v>4.166666666666663E-2</v>
      </c>
      <c r="D11" s="78" t="s">
        <v>134</v>
      </c>
      <c r="E11" s="66"/>
      <c r="F11" s="66"/>
      <c r="G11" s="66"/>
      <c r="H11" s="67"/>
      <c r="I11" s="82"/>
      <c r="J11" s="4"/>
      <c r="K11" s="4"/>
      <c r="L11" s="4"/>
      <c r="M11" s="4"/>
      <c r="N11" s="4"/>
      <c r="O11" s="4"/>
      <c r="P11" s="4"/>
      <c r="Q11" s="4"/>
      <c r="R11" s="4"/>
      <c r="S11" s="4"/>
      <c r="T11" s="4"/>
      <c r="U11" s="4"/>
      <c r="V11" s="4"/>
      <c r="W11" s="4"/>
      <c r="X11" s="4"/>
      <c r="Y11" s="4"/>
      <c r="Z11" s="4"/>
    </row>
    <row r="12" spans="1:26" ht="60" x14ac:dyDescent="0.25">
      <c r="A12" s="27">
        <f t="shared" si="1"/>
        <v>0.5625</v>
      </c>
      <c r="B12" s="27">
        <v>0.65625</v>
      </c>
      <c r="C12" s="22">
        <f t="shared" si="0"/>
        <v>9.375E-2</v>
      </c>
      <c r="D12" s="28" t="s">
        <v>28</v>
      </c>
      <c r="E12" s="28" t="s">
        <v>219</v>
      </c>
      <c r="F12" s="28" t="s">
        <v>224</v>
      </c>
      <c r="G12" s="47" t="s">
        <v>32</v>
      </c>
      <c r="H12" s="34" t="s">
        <v>221</v>
      </c>
      <c r="I12" s="82"/>
      <c r="J12" s="4"/>
      <c r="K12" s="4"/>
      <c r="L12" s="4"/>
      <c r="M12" s="4"/>
      <c r="N12" s="4"/>
      <c r="O12" s="4"/>
      <c r="P12" s="4"/>
      <c r="Q12" s="4"/>
      <c r="R12" s="4"/>
      <c r="S12" s="4"/>
      <c r="T12" s="4"/>
      <c r="U12" s="4"/>
      <c r="V12" s="4"/>
      <c r="W12" s="4"/>
      <c r="X12" s="4"/>
      <c r="Y12" s="4"/>
      <c r="Z12" s="4"/>
    </row>
    <row r="13" spans="1:26" ht="15" customHeight="1" x14ac:dyDescent="0.25">
      <c r="A13" s="48">
        <f t="shared" si="1"/>
        <v>0.65625</v>
      </c>
      <c r="B13" s="35">
        <v>0.67708333333333337</v>
      </c>
      <c r="C13" s="51">
        <f t="shared" si="0"/>
        <v>2.083333333333337E-2</v>
      </c>
      <c r="D13" s="65" t="s">
        <v>85</v>
      </c>
      <c r="E13" s="66"/>
      <c r="F13" s="66"/>
      <c r="G13" s="66"/>
      <c r="H13" s="67"/>
      <c r="I13" s="82"/>
      <c r="J13" s="4"/>
      <c r="K13" s="4"/>
      <c r="L13" s="4"/>
      <c r="M13" s="4"/>
      <c r="N13" s="4"/>
      <c r="O13" s="4"/>
      <c r="P13" s="4"/>
      <c r="Q13" s="4"/>
      <c r="R13" s="4"/>
      <c r="S13" s="4"/>
      <c r="T13" s="4"/>
      <c r="U13" s="4"/>
      <c r="V13" s="4"/>
      <c r="W13" s="4"/>
      <c r="X13" s="4"/>
      <c r="Y13" s="4"/>
      <c r="Z13" s="4"/>
    </row>
    <row r="14" spans="1:26" ht="60" x14ac:dyDescent="0.25">
      <c r="A14" s="27">
        <f t="shared" si="1"/>
        <v>0.67708333333333337</v>
      </c>
      <c r="B14" s="27">
        <v>0.72916666666666663</v>
      </c>
      <c r="C14" s="22">
        <f t="shared" si="0"/>
        <v>5.2083333333333259E-2</v>
      </c>
      <c r="D14" s="28" t="s">
        <v>28</v>
      </c>
      <c r="E14" s="28" t="s">
        <v>219</v>
      </c>
      <c r="F14" s="28" t="s">
        <v>224</v>
      </c>
      <c r="G14" s="47" t="s">
        <v>32</v>
      </c>
      <c r="H14" s="34" t="s">
        <v>221</v>
      </c>
      <c r="I14" s="83"/>
      <c r="J14" s="4"/>
      <c r="K14" s="4"/>
      <c r="L14" s="4"/>
      <c r="M14" s="4"/>
      <c r="N14" s="4"/>
      <c r="O14" s="4"/>
      <c r="P14" s="4"/>
      <c r="Q14" s="4"/>
      <c r="R14" s="4"/>
      <c r="S14" s="4"/>
      <c r="T14" s="4"/>
      <c r="U14" s="4"/>
      <c r="V14" s="4"/>
      <c r="W14" s="4"/>
      <c r="X14" s="4"/>
      <c r="Y14" s="4"/>
      <c r="Z14" s="4"/>
    </row>
    <row r="15" spans="1:26" ht="30.75" customHeight="1" x14ac:dyDescent="0.25">
      <c r="A15" s="27">
        <f t="shared" si="1"/>
        <v>0.72916666666666663</v>
      </c>
      <c r="B15" s="27">
        <v>0.75</v>
      </c>
      <c r="C15" s="22">
        <f t="shared" si="0"/>
        <v>2.083333333333337E-2</v>
      </c>
      <c r="D15" s="68" t="s">
        <v>230</v>
      </c>
      <c r="E15" s="69"/>
      <c r="F15" s="69"/>
      <c r="G15" s="69"/>
      <c r="H15" s="70"/>
      <c r="I15" s="61"/>
      <c r="J15" s="4"/>
      <c r="K15" s="4"/>
      <c r="L15" s="4"/>
      <c r="M15" s="4"/>
      <c r="N15" s="4"/>
      <c r="O15" s="4"/>
      <c r="P15" s="4"/>
      <c r="Q15" s="4"/>
      <c r="R15" s="4"/>
      <c r="S15" s="4"/>
      <c r="T15" s="4"/>
      <c r="U15" s="4"/>
      <c r="V15" s="4"/>
      <c r="W15" s="4"/>
      <c r="X15" s="4"/>
      <c r="Y15" s="4"/>
      <c r="Z15" s="4"/>
    </row>
    <row r="16" spans="1:26" ht="39.75" customHeight="1" x14ac:dyDescent="0.25">
      <c r="A16" s="27">
        <f t="shared" si="1"/>
        <v>0.75</v>
      </c>
      <c r="B16" s="27">
        <v>0.79166666666666663</v>
      </c>
      <c r="C16" s="22">
        <f t="shared" si="0"/>
        <v>4.166666666666663E-2</v>
      </c>
      <c r="D16" s="71"/>
      <c r="E16" s="72"/>
      <c r="F16" s="72"/>
      <c r="G16" s="72"/>
      <c r="H16" s="73"/>
      <c r="I16" s="61"/>
      <c r="J16" s="4"/>
      <c r="K16" s="4"/>
      <c r="L16" s="4"/>
      <c r="M16" s="4"/>
      <c r="N16" s="4"/>
      <c r="O16" s="4"/>
      <c r="P16" s="4"/>
      <c r="Q16" s="4"/>
      <c r="R16" s="4"/>
      <c r="S16" s="4"/>
      <c r="T16" s="4"/>
      <c r="U16" s="4"/>
      <c r="V16" s="4"/>
      <c r="W16" s="4"/>
      <c r="X16" s="4"/>
      <c r="Y16" s="4"/>
      <c r="Z16" s="4"/>
    </row>
    <row r="17" spans="1:26" x14ac:dyDescent="0.25">
      <c r="A17" s="48">
        <f t="shared" si="1"/>
        <v>0.79166666666666663</v>
      </c>
      <c r="B17" s="48">
        <v>0.8125</v>
      </c>
      <c r="C17" s="51">
        <f t="shared" si="0"/>
        <v>2.083333333333337E-2</v>
      </c>
      <c r="D17" s="74" t="s">
        <v>257</v>
      </c>
      <c r="E17" s="66"/>
      <c r="F17" s="66"/>
      <c r="G17" s="66"/>
      <c r="H17" s="67"/>
      <c r="I17" s="61"/>
      <c r="J17" s="4"/>
      <c r="K17" s="4"/>
      <c r="L17" s="4"/>
      <c r="M17" s="4"/>
      <c r="N17" s="4"/>
      <c r="O17" s="4"/>
      <c r="P17" s="4"/>
      <c r="Q17" s="4"/>
      <c r="R17" s="4"/>
      <c r="S17" s="4"/>
      <c r="T17" s="4"/>
      <c r="U17" s="4"/>
      <c r="V17" s="4"/>
      <c r="W17" s="4"/>
      <c r="X17" s="4"/>
      <c r="Y17" s="4"/>
      <c r="Z17" s="4"/>
    </row>
    <row r="18" spans="1:26" ht="63.75" customHeight="1" x14ac:dyDescent="0.25">
      <c r="A18" s="27">
        <f t="shared" si="1"/>
        <v>0.8125</v>
      </c>
      <c r="B18" s="27">
        <v>0.89583333333333337</v>
      </c>
      <c r="C18" s="22">
        <f t="shared" si="0"/>
        <v>8.333333333333337E-2</v>
      </c>
      <c r="D18" s="75" t="s">
        <v>258</v>
      </c>
      <c r="E18" s="66"/>
      <c r="F18" s="66"/>
      <c r="G18" s="66"/>
      <c r="H18" s="67"/>
      <c r="I18" s="61"/>
      <c r="J18" s="4"/>
      <c r="K18" s="4"/>
      <c r="L18" s="4"/>
      <c r="M18" s="4"/>
      <c r="N18" s="4"/>
      <c r="O18" s="4"/>
      <c r="P18" s="4"/>
      <c r="Q18" s="4"/>
      <c r="R18" s="4"/>
      <c r="S18" s="4"/>
      <c r="T18" s="4"/>
      <c r="U18" s="4"/>
      <c r="V18" s="4"/>
      <c r="W18" s="4"/>
      <c r="X18" s="4"/>
      <c r="Y18" s="4"/>
      <c r="Z18" s="4"/>
    </row>
    <row r="19" spans="1:26" ht="15" customHeight="1" x14ac:dyDescent="0.25">
      <c r="A19" s="1"/>
      <c r="B19" s="1"/>
      <c r="C19" s="3"/>
      <c r="D19" s="5"/>
      <c r="E19" s="5"/>
      <c r="F19" s="5"/>
      <c r="G19" s="5"/>
      <c r="H19" s="5"/>
      <c r="I19" s="5"/>
      <c r="J19" s="4"/>
      <c r="K19" s="4"/>
      <c r="L19" s="4"/>
      <c r="M19" s="4"/>
      <c r="N19" s="4"/>
      <c r="O19" s="4"/>
      <c r="P19" s="4"/>
      <c r="Q19" s="4"/>
      <c r="R19" s="4"/>
      <c r="S19" s="4"/>
      <c r="T19" s="4"/>
      <c r="U19" s="4"/>
      <c r="V19" s="4"/>
      <c r="W19" s="4"/>
      <c r="X19" s="4"/>
      <c r="Y19" s="4"/>
      <c r="Z19" s="4"/>
    </row>
    <row r="20" spans="1:26" x14ac:dyDescent="0.25">
      <c r="A20" s="1"/>
      <c r="B20" s="1"/>
      <c r="C20" s="3"/>
      <c r="D20" s="5"/>
      <c r="E20" s="5"/>
      <c r="F20" s="5"/>
      <c r="G20" s="5"/>
      <c r="H20" s="5"/>
      <c r="I20" s="5"/>
      <c r="J20" s="4"/>
      <c r="K20" s="4"/>
      <c r="L20" s="4"/>
      <c r="M20" s="4"/>
      <c r="N20" s="4"/>
      <c r="O20" s="4"/>
      <c r="P20" s="4"/>
      <c r="Q20" s="4"/>
      <c r="R20" s="4"/>
      <c r="S20" s="4"/>
      <c r="T20" s="4"/>
      <c r="U20" s="4"/>
      <c r="V20" s="4"/>
      <c r="W20" s="4"/>
      <c r="X20" s="4"/>
      <c r="Y20" s="4"/>
      <c r="Z20" s="4"/>
    </row>
    <row r="21" spans="1:26" ht="15.75" customHeight="1" x14ac:dyDescent="0.2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75" customHeight="1" x14ac:dyDescent="0.2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75" customHeight="1" x14ac:dyDescent="0.2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75" customHeight="1" x14ac:dyDescent="0.2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75" customHeight="1"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x14ac:dyDescent="0.2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75" customHeigh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75" customHeight="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75" customHeight="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75" customHeight="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75" customHeight="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1">
    <mergeCell ref="D2:D3"/>
    <mergeCell ref="D5:I5"/>
    <mergeCell ref="D11:H11"/>
    <mergeCell ref="D7:I7"/>
    <mergeCell ref="D9:H9"/>
    <mergeCell ref="I8:I14"/>
    <mergeCell ref="D13:H13"/>
    <mergeCell ref="D15:H16"/>
    <mergeCell ref="D17:H17"/>
    <mergeCell ref="D18:H18"/>
    <mergeCell ref="D6:I6"/>
  </mergeCells>
  <pageMargins left="0.7" right="0.7" top="0.75" bottom="0.75"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1"/>
  <sheetViews>
    <sheetView showGridLines="0" topLeftCell="A22" workbookViewId="0">
      <selection activeCell="H7" sqref="H7:H8"/>
    </sheetView>
  </sheetViews>
  <sheetFormatPr defaultColWidth="14.42578125" defaultRowHeight="15" customHeight="1" x14ac:dyDescent="0.25"/>
  <cols>
    <col min="1" max="1" width="6.140625" customWidth="1"/>
    <col min="2" max="2" width="7.42578125" customWidth="1"/>
    <col min="3" max="3" width="9.7109375" customWidth="1"/>
    <col min="4" max="4" width="27.5703125" customWidth="1"/>
    <col min="5" max="5" width="21.28515625" customWidth="1"/>
    <col min="6" max="6" width="22.85546875" customWidth="1"/>
    <col min="7" max="7" width="21.5703125" customWidth="1"/>
    <col min="8" max="9" width="18.42578125" customWidth="1"/>
    <col min="10" max="10" width="29.42578125" customWidth="1"/>
    <col min="11" max="11" width="12.7109375" customWidth="1"/>
  </cols>
  <sheetData>
    <row r="1" spans="1:26" x14ac:dyDescent="0.25">
      <c r="A1" s="2"/>
      <c r="I1" s="4"/>
      <c r="J1" s="4"/>
    </row>
    <row r="2" spans="1:26" x14ac:dyDescent="0.25">
      <c r="A2" s="1"/>
      <c r="B2" s="1"/>
      <c r="C2" s="3"/>
      <c r="D2" s="84" t="s">
        <v>0</v>
      </c>
      <c r="E2" s="6" t="s">
        <v>1</v>
      </c>
      <c r="F2" s="7" t="s">
        <v>2</v>
      </c>
      <c r="G2" s="8" t="s">
        <v>3</v>
      </c>
      <c r="H2" s="9" t="s">
        <v>4</v>
      </c>
      <c r="I2" s="4"/>
      <c r="J2" s="4"/>
      <c r="K2" s="5"/>
      <c r="L2" s="4"/>
      <c r="M2" s="10"/>
      <c r="N2" s="4"/>
      <c r="O2" s="4"/>
      <c r="P2" s="4"/>
      <c r="Q2" s="4"/>
      <c r="R2" s="4"/>
      <c r="S2" s="4"/>
      <c r="T2" s="4"/>
      <c r="U2" s="4"/>
      <c r="V2" s="4"/>
      <c r="W2" s="4"/>
      <c r="X2" s="4"/>
      <c r="Y2" s="4"/>
      <c r="Z2" s="4"/>
    </row>
    <row r="3" spans="1:26" ht="25.5" customHeight="1" x14ac:dyDescent="0.25">
      <c r="A3" s="1"/>
      <c r="B3" s="1"/>
      <c r="C3" s="3"/>
      <c r="D3" s="85"/>
      <c r="E3" s="12" t="s">
        <v>5</v>
      </c>
      <c r="F3" s="13" t="s">
        <v>6</v>
      </c>
      <c r="G3" s="14" t="s">
        <v>7</v>
      </c>
      <c r="H3" s="15" t="s">
        <v>8</v>
      </c>
      <c r="I3" s="5"/>
      <c r="J3" s="4"/>
      <c r="K3" s="5"/>
      <c r="L3" s="4"/>
      <c r="M3" s="10"/>
      <c r="N3" s="4"/>
      <c r="O3" s="4"/>
      <c r="P3" s="4"/>
      <c r="Q3" s="4"/>
      <c r="R3" s="4"/>
      <c r="S3" s="4"/>
      <c r="T3" s="4"/>
      <c r="U3" s="4"/>
      <c r="V3" s="4"/>
      <c r="W3" s="4"/>
      <c r="X3" s="4"/>
      <c r="Y3" s="4"/>
      <c r="Z3" s="4"/>
    </row>
    <row r="4" spans="1:26" x14ac:dyDescent="0.25">
      <c r="I4" s="4"/>
      <c r="J4" s="4"/>
    </row>
    <row r="5" spans="1:26" ht="15" customHeight="1" x14ac:dyDescent="0.25">
      <c r="A5" s="16" t="s">
        <v>9</v>
      </c>
      <c r="B5" s="16" t="s">
        <v>10</v>
      </c>
      <c r="C5" s="17" t="s">
        <v>11</v>
      </c>
      <c r="D5" s="92" t="s">
        <v>12</v>
      </c>
      <c r="E5" s="93"/>
      <c r="F5" s="93"/>
      <c r="G5" s="93"/>
      <c r="H5" s="93"/>
      <c r="I5" s="93"/>
      <c r="J5" s="93"/>
      <c r="K5" s="93"/>
      <c r="L5" s="94"/>
    </row>
    <row r="6" spans="1:26" x14ac:dyDescent="0.25">
      <c r="A6" s="18">
        <v>0.29166666666666669</v>
      </c>
      <c r="B6" s="18">
        <v>0.625</v>
      </c>
      <c r="C6" s="19">
        <f>B6-A6</f>
        <v>0.33333333333333331</v>
      </c>
      <c r="D6" s="98" t="s">
        <v>15</v>
      </c>
      <c r="E6" s="66"/>
      <c r="F6" s="66"/>
      <c r="G6" s="66"/>
      <c r="H6" s="66"/>
      <c r="I6" s="66"/>
      <c r="J6" s="66"/>
      <c r="K6" s="66"/>
      <c r="L6" s="67"/>
    </row>
    <row r="7" spans="1:26" ht="111" x14ac:dyDescent="0.25">
      <c r="A7" s="21">
        <v>0.33333333333333331</v>
      </c>
      <c r="B7" s="21">
        <v>0.40625</v>
      </c>
      <c r="C7" s="23">
        <v>5.5555555555555552E-2</v>
      </c>
      <c r="D7" s="24" t="s">
        <v>16</v>
      </c>
      <c r="E7" s="25" t="s">
        <v>19</v>
      </c>
      <c r="F7" s="25" t="s">
        <v>20</v>
      </c>
      <c r="G7" s="25" t="s">
        <v>21</v>
      </c>
      <c r="H7" s="25" t="s">
        <v>22</v>
      </c>
      <c r="I7" s="25" t="s">
        <v>23</v>
      </c>
      <c r="J7" s="25" t="s">
        <v>24</v>
      </c>
      <c r="K7" s="26" t="s">
        <v>25</v>
      </c>
      <c r="L7" s="81" t="s">
        <v>27</v>
      </c>
    </row>
    <row r="8" spans="1:26" ht="165" x14ac:dyDescent="0.25">
      <c r="A8" s="18">
        <v>0.33333333333333331</v>
      </c>
      <c r="B8" s="18">
        <v>0.34722222222222227</v>
      </c>
      <c r="C8" s="19">
        <f t="shared" ref="C8:C26" si="0">B8-A8</f>
        <v>1.3888888888888951E-2</v>
      </c>
      <c r="D8" s="29" t="s">
        <v>29</v>
      </c>
      <c r="E8" s="29" t="s">
        <v>33</v>
      </c>
      <c r="F8" s="29" t="s">
        <v>34</v>
      </c>
      <c r="G8" s="29" t="s">
        <v>35</v>
      </c>
      <c r="H8" s="29" t="s">
        <v>36</v>
      </c>
      <c r="I8" s="29" t="s">
        <v>37</v>
      </c>
      <c r="J8" s="29" t="s">
        <v>38</v>
      </c>
      <c r="K8" s="31" t="s">
        <v>39</v>
      </c>
      <c r="L8" s="82"/>
      <c r="M8" s="4"/>
      <c r="N8" s="4"/>
      <c r="O8" s="4"/>
      <c r="P8" s="4"/>
      <c r="Q8" s="4"/>
      <c r="R8" s="4"/>
      <c r="S8" s="4"/>
      <c r="T8" s="4"/>
      <c r="U8" s="4"/>
      <c r="V8" s="4"/>
      <c r="W8" s="4"/>
      <c r="X8" s="4"/>
      <c r="Y8" s="4"/>
      <c r="Z8" s="4"/>
    </row>
    <row r="9" spans="1:26" ht="180" x14ac:dyDescent="0.25">
      <c r="A9" s="18">
        <v>0.34722222222222227</v>
      </c>
      <c r="B9" s="18">
        <v>0.3611111111111111</v>
      </c>
      <c r="C9" s="19">
        <f t="shared" si="0"/>
        <v>1.388888888888884E-2</v>
      </c>
      <c r="D9" s="29" t="s">
        <v>44</v>
      </c>
      <c r="E9" s="29" t="s">
        <v>45</v>
      </c>
      <c r="F9" s="29" t="s">
        <v>47</v>
      </c>
      <c r="G9" s="29" t="s">
        <v>48</v>
      </c>
      <c r="H9" s="29" t="s">
        <v>49</v>
      </c>
      <c r="I9" s="29" t="s">
        <v>51</v>
      </c>
      <c r="J9" s="29" t="s">
        <v>52</v>
      </c>
      <c r="K9" s="31" t="s">
        <v>55</v>
      </c>
      <c r="L9" s="82"/>
      <c r="M9" s="4"/>
      <c r="N9" s="4"/>
      <c r="O9" s="4"/>
      <c r="P9" s="4"/>
      <c r="Q9" s="4"/>
      <c r="R9" s="4"/>
      <c r="S9" s="4"/>
      <c r="T9" s="4"/>
      <c r="U9" s="4"/>
      <c r="V9" s="4"/>
      <c r="W9" s="4"/>
      <c r="X9" s="4"/>
      <c r="Y9" s="4"/>
      <c r="Z9" s="4"/>
    </row>
    <row r="10" spans="1:26" ht="210" x14ac:dyDescent="0.25">
      <c r="A10" s="18">
        <v>0.3611111111111111</v>
      </c>
      <c r="B10" s="18">
        <v>0.375</v>
      </c>
      <c r="C10" s="19">
        <f t="shared" si="0"/>
        <v>1.3888888888888895E-2</v>
      </c>
      <c r="D10" s="29" t="s">
        <v>56</v>
      </c>
      <c r="E10" s="29" t="s">
        <v>57</v>
      </c>
      <c r="F10" s="29" t="s">
        <v>58</v>
      </c>
      <c r="G10" s="29" t="s">
        <v>59</v>
      </c>
      <c r="H10" s="29" t="s">
        <v>60</v>
      </c>
      <c r="I10" s="29" t="s">
        <v>61</v>
      </c>
      <c r="J10" s="29" t="s">
        <v>62</v>
      </c>
      <c r="K10" s="31" t="s">
        <v>63</v>
      </c>
      <c r="L10" s="82"/>
      <c r="M10" s="4"/>
      <c r="N10" s="4"/>
      <c r="O10" s="4"/>
      <c r="P10" s="4"/>
      <c r="Q10" s="4"/>
      <c r="R10" s="4"/>
      <c r="S10" s="4"/>
      <c r="T10" s="4"/>
      <c r="U10" s="4"/>
      <c r="V10" s="4"/>
      <c r="W10" s="4"/>
      <c r="X10" s="4"/>
      <c r="Y10" s="4"/>
      <c r="Z10" s="4"/>
    </row>
    <row r="11" spans="1:26" ht="210" x14ac:dyDescent="0.25">
      <c r="A11" s="18">
        <v>0.375</v>
      </c>
      <c r="B11" s="18">
        <v>0.3888888888888889</v>
      </c>
      <c r="C11" s="19">
        <f t="shared" si="0"/>
        <v>1.3888888888888895E-2</v>
      </c>
      <c r="D11" s="29" t="s">
        <v>65</v>
      </c>
      <c r="E11" s="29" t="s">
        <v>66</v>
      </c>
      <c r="F11" s="29" t="s">
        <v>67</v>
      </c>
      <c r="G11" s="29" t="s">
        <v>68</v>
      </c>
      <c r="H11" s="29" t="s">
        <v>69</v>
      </c>
      <c r="I11" s="29" t="s">
        <v>70</v>
      </c>
      <c r="J11" s="29" t="s">
        <v>71</v>
      </c>
      <c r="K11" s="31" t="s">
        <v>78</v>
      </c>
      <c r="L11" s="82"/>
      <c r="M11" s="4"/>
      <c r="N11" s="4"/>
      <c r="O11" s="4"/>
      <c r="P11" s="4"/>
      <c r="Q11" s="4"/>
      <c r="R11" s="4"/>
      <c r="S11" s="4"/>
      <c r="T11" s="4"/>
      <c r="U11" s="4"/>
      <c r="V11" s="4"/>
      <c r="W11" s="4"/>
      <c r="X11" s="4"/>
      <c r="Y11" s="4"/>
      <c r="Z11" s="4"/>
    </row>
    <row r="12" spans="1:26" x14ac:dyDescent="0.25">
      <c r="A12" s="35">
        <f t="shared" ref="A12:A17" si="1">B11</f>
        <v>0.3888888888888889</v>
      </c>
      <c r="B12" s="35">
        <v>0.40277777777777773</v>
      </c>
      <c r="C12" s="37">
        <f t="shared" si="0"/>
        <v>1.388888888888884E-2</v>
      </c>
      <c r="D12" s="96" t="s">
        <v>85</v>
      </c>
      <c r="E12" s="66"/>
      <c r="F12" s="66"/>
      <c r="G12" s="66"/>
      <c r="H12" s="66"/>
      <c r="I12" s="66"/>
      <c r="J12" s="66"/>
      <c r="K12" s="67"/>
      <c r="L12" s="82"/>
    </row>
    <row r="13" spans="1:26" ht="40.5" customHeight="1" x14ac:dyDescent="0.25">
      <c r="A13" s="38">
        <f t="shared" si="1"/>
        <v>0.40277777777777773</v>
      </c>
      <c r="B13" s="18">
        <v>0.46527777777777773</v>
      </c>
      <c r="C13" s="19">
        <f t="shared" si="0"/>
        <v>6.25E-2</v>
      </c>
      <c r="D13" s="95" t="s">
        <v>103</v>
      </c>
      <c r="E13" s="66"/>
      <c r="F13" s="66"/>
      <c r="G13" s="66"/>
      <c r="H13" s="66"/>
      <c r="I13" s="66"/>
      <c r="J13" s="66"/>
      <c r="K13" s="67"/>
      <c r="L13" s="82"/>
    </row>
    <row r="14" spans="1:26" ht="57" customHeight="1" x14ac:dyDescent="0.25">
      <c r="A14" s="38">
        <f t="shared" si="1"/>
        <v>0.46527777777777773</v>
      </c>
      <c r="B14" s="18">
        <v>0.51736111111111105</v>
      </c>
      <c r="C14" s="19">
        <f t="shared" si="0"/>
        <v>5.2083333333333315E-2</v>
      </c>
      <c r="D14" s="95" t="s">
        <v>119</v>
      </c>
      <c r="E14" s="66"/>
      <c r="F14" s="66"/>
      <c r="G14" s="66"/>
      <c r="H14" s="66"/>
      <c r="I14" s="66"/>
      <c r="J14" s="66"/>
      <c r="K14" s="67"/>
      <c r="L14" s="82"/>
    </row>
    <row r="15" spans="1:26" x14ac:dyDescent="0.25">
      <c r="A15" s="35">
        <f t="shared" si="1"/>
        <v>0.51736111111111105</v>
      </c>
      <c r="B15" s="35">
        <v>0.55902777777777779</v>
      </c>
      <c r="C15" s="37">
        <f t="shared" si="0"/>
        <v>4.1666666666666741E-2</v>
      </c>
      <c r="D15" s="96" t="s">
        <v>134</v>
      </c>
      <c r="E15" s="66"/>
      <c r="F15" s="66"/>
      <c r="G15" s="66"/>
      <c r="H15" s="66"/>
      <c r="I15" s="66"/>
      <c r="J15" s="66"/>
      <c r="K15" s="97"/>
      <c r="L15" s="82"/>
    </row>
    <row r="16" spans="1:26" ht="60" x14ac:dyDescent="0.25">
      <c r="A16" s="38">
        <f t="shared" si="1"/>
        <v>0.55902777777777779</v>
      </c>
      <c r="B16" s="18">
        <v>0.61111111111111105</v>
      </c>
      <c r="C16" s="19">
        <f t="shared" si="0"/>
        <v>5.2083333333333259E-2</v>
      </c>
      <c r="D16" s="86" t="s">
        <v>142</v>
      </c>
      <c r="E16" s="66"/>
      <c r="F16" s="66"/>
      <c r="G16" s="66"/>
      <c r="H16" s="66"/>
      <c r="I16" s="66"/>
      <c r="J16" s="67"/>
      <c r="K16" s="31" t="s">
        <v>143</v>
      </c>
      <c r="L16" s="82"/>
    </row>
    <row r="17" spans="1:26" ht="99" x14ac:dyDescent="0.25">
      <c r="A17" s="40">
        <f t="shared" si="1"/>
        <v>0.61111111111111105</v>
      </c>
      <c r="B17" s="21">
        <v>0.66666666666666663</v>
      </c>
      <c r="C17" s="19">
        <f t="shared" si="0"/>
        <v>5.555555555555558E-2</v>
      </c>
      <c r="D17" s="42" t="s">
        <v>144</v>
      </c>
      <c r="E17" s="42" t="s">
        <v>146</v>
      </c>
      <c r="F17" s="42" t="s">
        <v>147</v>
      </c>
      <c r="G17" s="42" t="s">
        <v>148</v>
      </c>
      <c r="H17" s="42" t="s">
        <v>149</v>
      </c>
      <c r="I17" s="42" t="s">
        <v>150</v>
      </c>
      <c r="J17" s="42" t="s">
        <v>151</v>
      </c>
      <c r="K17" s="43" t="s">
        <v>153</v>
      </c>
      <c r="L17" s="82"/>
    </row>
    <row r="18" spans="1:26" ht="150" x14ac:dyDescent="0.25">
      <c r="A18" s="40">
        <v>0.61111111111111105</v>
      </c>
      <c r="B18" s="40">
        <v>0.625</v>
      </c>
      <c r="C18" s="23">
        <f t="shared" si="0"/>
        <v>1.3888888888888951E-2</v>
      </c>
      <c r="D18" s="29" t="s">
        <v>160</v>
      </c>
      <c r="E18" s="29" t="s">
        <v>161</v>
      </c>
      <c r="F18" s="29" t="s">
        <v>162</v>
      </c>
      <c r="G18" s="29" t="s">
        <v>163</v>
      </c>
      <c r="H18" s="29" t="s">
        <v>164</v>
      </c>
      <c r="I18" s="29" t="s">
        <v>165</v>
      </c>
      <c r="J18" s="45" t="s">
        <v>151</v>
      </c>
      <c r="K18" s="31" t="s">
        <v>173</v>
      </c>
      <c r="L18" s="82"/>
    </row>
    <row r="19" spans="1:26" ht="150" x14ac:dyDescent="0.25">
      <c r="A19" s="40">
        <v>0.625</v>
      </c>
      <c r="B19" s="18">
        <v>0.63888888888888895</v>
      </c>
      <c r="C19" s="19">
        <f t="shared" si="0"/>
        <v>1.3888888888888951E-2</v>
      </c>
      <c r="D19" s="29" t="s">
        <v>174</v>
      </c>
      <c r="E19" s="29" t="s">
        <v>175</v>
      </c>
      <c r="F19" s="29" t="s">
        <v>176</v>
      </c>
      <c r="G19" s="29" t="s">
        <v>177</v>
      </c>
      <c r="H19" s="29" t="s">
        <v>178</v>
      </c>
      <c r="I19" s="29" t="s">
        <v>179</v>
      </c>
      <c r="J19" s="45" t="s">
        <v>151</v>
      </c>
      <c r="K19" s="31" t="s">
        <v>153</v>
      </c>
      <c r="L19" s="82"/>
      <c r="M19" s="4"/>
      <c r="N19" s="4"/>
      <c r="O19" s="4"/>
      <c r="P19" s="4"/>
      <c r="Q19" s="4"/>
      <c r="R19" s="4"/>
      <c r="S19" s="4"/>
      <c r="T19" s="4"/>
      <c r="U19" s="4"/>
      <c r="V19" s="4"/>
      <c r="W19" s="4"/>
      <c r="X19" s="4"/>
      <c r="Y19" s="4"/>
      <c r="Z19" s="4"/>
    </row>
    <row r="20" spans="1:26" ht="180" x14ac:dyDescent="0.25">
      <c r="A20" s="18">
        <f t="shared" ref="A20:A24" si="2">B19</f>
        <v>0.63888888888888895</v>
      </c>
      <c r="B20" s="18">
        <v>0.65277777777777779</v>
      </c>
      <c r="C20" s="19">
        <f t="shared" si="0"/>
        <v>1.388888888888884E-2</v>
      </c>
      <c r="D20" s="29" t="s">
        <v>180</v>
      </c>
      <c r="E20" s="29" t="s">
        <v>181</v>
      </c>
      <c r="F20" s="29" t="s">
        <v>182</v>
      </c>
      <c r="G20" s="29" t="s">
        <v>183</v>
      </c>
      <c r="H20" s="29" t="s">
        <v>184</v>
      </c>
      <c r="I20" s="29" t="s">
        <v>185</v>
      </c>
      <c r="J20" s="45" t="s">
        <v>151</v>
      </c>
      <c r="K20" s="31" t="s">
        <v>153</v>
      </c>
      <c r="L20" s="82"/>
      <c r="M20" s="4"/>
      <c r="N20" s="4"/>
      <c r="O20" s="4"/>
      <c r="P20" s="4"/>
      <c r="Q20" s="4"/>
      <c r="R20" s="4"/>
      <c r="S20" s="4"/>
      <c r="T20" s="4"/>
      <c r="U20" s="4"/>
      <c r="V20" s="4"/>
      <c r="W20" s="4"/>
      <c r="X20" s="4"/>
      <c r="Y20" s="4"/>
      <c r="Z20" s="4"/>
    </row>
    <row r="21" spans="1:26" ht="210" x14ac:dyDescent="0.25">
      <c r="A21" s="18">
        <f t="shared" si="2"/>
        <v>0.65277777777777779</v>
      </c>
      <c r="B21" s="18">
        <v>0.66666666666666663</v>
      </c>
      <c r="C21" s="19">
        <f t="shared" si="0"/>
        <v>1.388888888888884E-2</v>
      </c>
      <c r="D21" s="29" t="s">
        <v>192</v>
      </c>
      <c r="E21" s="29" t="s">
        <v>193</v>
      </c>
      <c r="F21" s="29" t="s">
        <v>194</v>
      </c>
      <c r="G21" s="29" t="s">
        <v>195</v>
      </c>
      <c r="H21" s="29" t="s">
        <v>196</v>
      </c>
      <c r="I21" s="29" t="s">
        <v>197</v>
      </c>
      <c r="J21" s="45" t="s">
        <v>151</v>
      </c>
      <c r="K21" s="31" t="s">
        <v>143</v>
      </c>
      <c r="L21" s="82"/>
      <c r="M21" s="4"/>
      <c r="N21" s="4"/>
      <c r="O21" s="4"/>
      <c r="P21" s="4"/>
      <c r="Q21" s="4"/>
      <c r="R21" s="4"/>
      <c r="S21" s="4"/>
      <c r="T21" s="4"/>
      <c r="U21" s="4"/>
      <c r="V21" s="4"/>
      <c r="W21" s="4"/>
      <c r="X21" s="4"/>
      <c r="Y21" s="4"/>
      <c r="Z21" s="4"/>
    </row>
    <row r="22" spans="1:26" x14ac:dyDescent="0.25">
      <c r="A22" s="35">
        <f t="shared" si="2"/>
        <v>0.66666666666666663</v>
      </c>
      <c r="B22" s="35">
        <v>0.68055555555555547</v>
      </c>
      <c r="C22" s="37">
        <f t="shared" si="0"/>
        <v>1.388888888888884E-2</v>
      </c>
      <c r="D22" s="87" t="s">
        <v>85</v>
      </c>
      <c r="E22" s="66"/>
      <c r="F22" s="66"/>
      <c r="G22" s="66"/>
      <c r="H22" s="66"/>
      <c r="I22" s="66"/>
      <c r="J22" s="66"/>
      <c r="K22" s="67"/>
      <c r="L22" s="82"/>
      <c r="M22" s="4"/>
      <c r="N22" s="4"/>
      <c r="O22" s="4"/>
      <c r="P22" s="4"/>
      <c r="Q22" s="4"/>
      <c r="R22" s="4"/>
      <c r="S22" s="4"/>
      <c r="T22" s="4"/>
      <c r="U22" s="4"/>
      <c r="V22" s="4"/>
      <c r="W22" s="4"/>
      <c r="X22" s="4"/>
      <c r="Y22" s="4"/>
      <c r="Z22" s="4"/>
    </row>
    <row r="23" spans="1:26" ht="45" x14ac:dyDescent="0.25">
      <c r="A23" s="50">
        <f t="shared" si="2"/>
        <v>0.68055555555555547</v>
      </c>
      <c r="B23" s="18">
        <v>0.73263888888888884</v>
      </c>
      <c r="C23" s="52">
        <f t="shared" si="0"/>
        <v>5.208333333333337E-2</v>
      </c>
      <c r="D23" s="86" t="s">
        <v>216</v>
      </c>
      <c r="E23" s="66"/>
      <c r="F23" s="66"/>
      <c r="G23" s="66"/>
      <c r="H23" s="66"/>
      <c r="I23" s="66"/>
      <c r="J23" s="67"/>
      <c r="K23" s="31" t="s">
        <v>217</v>
      </c>
      <c r="L23" s="82"/>
      <c r="M23" s="4"/>
      <c r="N23" s="4"/>
      <c r="O23" s="4"/>
      <c r="P23" s="4"/>
      <c r="Q23" s="4"/>
      <c r="R23" s="4"/>
      <c r="S23" s="4"/>
      <c r="T23" s="4"/>
      <c r="U23" s="4"/>
      <c r="V23" s="4"/>
      <c r="W23" s="4"/>
      <c r="X23" s="4"/>
      <c r="Y23" s="4"/>
      <c r="Z23" s="4"/>
    </row>
    <row r="24" spans="1:26" ht="45" customHeight="1" x14ac:dyDescent="0.25">
      <c r="A24" s="38">
        <f t="shared" si="2"/>
        <v>0.73263888888888884</v>
      </c>
      <c r="B24" s="18">
        <v>0.78125</v>
      </c>
      <c r="C24" s="19">
        <f t="shared" si="0"/>
        <v>4.861111111111116E-2</v>
      </c>
      <c r="D24" s="89" t="s">
        <v>218</v>
      </c>
      <c r="E24" s="90"/>
      <c r="F24" s="90"/>
      <c r="G24" s="90"/>
      <c r="H24" s="90"/>
      <c r="I24" s="90"/>
      <c r="J24" s="91"/>
      <c r="K24" s="54" t="s">
        <v>226</v>
      </c>
      <c r="L24" s="82"/>
    </row>
    <row r="25" spans="1:26" x14ac:dyDescent="0.25">
      <c r="A25" s="35">
        <v>0.78819444444444453</v>
      </c>
      <c r="B25" s="35">
        <v>0.79513888888888884</v>
      </c>
      <c r="C25" s="37">
        <f t="shared" si="0"/>
        <v>6.9444444444443088E-3</v>
      </c>
      <c r="D25" s="87" t="s">
        <v>227</v>
      </c>
      <c r="E25" s="66"/>
      <c r="F25" s="66"/>
      <c r="G25" s="66"/>
      <c r="H25" s="66"/>
      <c r="I25" s="66"/>
      <c r="J25" s="66"/>
      <c r="K25" s="67"/>
      <c r="L25" s="82"/>
    </row>
    <row r="26" spans="1:26" ht="45" customHeight="1" x14ac:dyDescent="0.25">
      <c r="A26" s="38">
        <f>B25</f>
        <v>0.79513888888888884</v>
      </c>
      <c r="B26" s="18">
        <v>0.83333333333333337</v>
      </c>
      <c r="C26" s="52">
        <f t="shared" si="0"/>
        <v>3.8194444444444531E-2</v>
      </c>
      <c r="D26" s="88" t="s">
        <v>229</v>
      </c>
      <c r="E26" s="66"/>
      <c r="F26" s="66"/>
      <c r="G26" s="67"/>
      <c r="H26" s="88" t="s">
        <v>231</v>
      </c>
      <c r="I26" s="66"/>
      <c r="J26" s="67"/>
      <c r="K26" s="54" t="s">
        <v>232</v>
      </c>
      <c r="L26" s="83"/>
    </row>
    <row r="27" spans="1:26" ht="15.75" customHeight="1" x14ac:dyDescent="0.25">
      <c r="C27" s="33" t="s">
        <v>233</v>
      </c>
      <c r="I27" s="4"/>
      <c r="J27" s="4"/>
    </row>
    <row r="28" spans="1:26" ht="15.75" customHeight="1" x14ac:dyDescent="0.25">
      <c r="A28" s="4"/>
      <c r="B28" s="4"/>
      <c r="C28" s="56" t="s">
        <v>234</v>
      </c>
      <c r="D28" s="56" t="s">
        <v>236</v>
      </c>
      <c r="E28" s="56" t="s">
        <v>237</v>
      </c>
      <c r="F28" s="4"/>
      <c r="G28" s="4"/>
      <c r="H28" s="4"/>
      <c r="I28" s="4"/>
      <c r="J28" s="4"/>
      <c r="K28" s="4"/>
      <c r="L28" s="4"/>
      <c r="M28" s="4"/>
      <c r="N28" s="4"/>
      <c r="O28" s="4"/>
      <c r="P28" s="4"/>
      <c r="Q28" s="4"/>
      <c r="R28" s="4"/>
      <c r="S28" s="4"/>
      <c r="T28" s="4"/>
      <c r="U28" s="4"/>
      <c r="V28" s="4"/>
      <c r="W28" s="4"/>
      <c r="X28" s="4"/>
      <c r="Y28" s="4"/>
      <c r="Z28" s="4"/>
    </row>
    <row r="29" spans="1:26" ht="23.25" x14ac:dyDescent="0.25">
      <c r="C29" s="58">
        <v>13</v>
      </c>
      <c r="D29" s="59" t="s">
        <v>238</v>
      </c>
      <c r="E29" s="58" t="s">
        <v>239</v>
      </c>
      <c r="F29" s="58"/>
      <c r="G29" s="60"/>
      <c r="H29" s="60"/>
      <c r="I29" s="60"/>
      <c r="J29" s="4"/>
    </row>
    <row r="30" spans="1:26" x14ac:dyDescent="0.25">
      <c r="C30" s="58">
        <v>20</v>
      </c>
      <c r="D30" s="59" t="s">
        <v>240</v>
      </c>
      <c r="E30" s="58" t="s">
        <v>241</v>
      </c>
      <c r="F30" s="58"/>
      <c r="G30" s="60"/>
      <c r="H30" s="60"/>
      <c r="I30" s="60"/>
      <c r="J30" s="4"/>
    </row>
    <row r="31" spans="1:26" ht="23.25" x14ac:dyDescent="0.25">
      <c r="C31" s="58">
        <v>44</v>
      </c>
      <c r="D31" s="59" t="s">
        <v>242</v>
      </c>
      <c r="E31" s="58" t="s">
        <v>243</v>
      </c>
      <c r="F31" s="58"/>
      <c r="G31" s="60"/>
      <c r="H31" s="60"/>
      <c r="I31" s="60"/>
      <c r="J31" s="4"/>
    </row>
    <row r="32" spans="1:26" ht="15.75" customHeight="1" x14ac:dyDescent="0.25">
      <c r="C32" s="58">
        <v>67</v>
      </c>
      <c r="D32" s="59" t="s">
        <v>244</v>
      </c>
      <c r="E32" s="58" t="s">
        <v>245</v>
      </c>
      <c r="F32" s="58"/>
      <c r="G32" s="60"/>
      <c r="H32" s="60"/>
      <c r="I32" s="60"/>
      <c r="J32" s="4"/>
    </row>
    <row r="33" spans="3:10" ht="23.25" x14ac:dyDescent="0.25">
      <c r="C33" s="58">
        <v>72</v>
      </c>
      <c r="D33" s="59" t="s">
        <v>246</v>
      </c>
      <c r="E33" s="58" t="s">
        <v>247</v>
      </c>
      <c r="F33" s="58"/>
      <c r="G33" s="60"/>
      <c r="H33" s="60"/>
      <c r="I33" s="60"/>
      <c r="J33" s="4"/>
    </row>
    <row r="34" spans="3:10" ht="34.5" x14ac:dyDescent="0.25">
      <c r="C34" s="58">
        <v>73</v>
      </c>
      <c r="D34" s="59" t="s">
        <v>248</v>
      </c>
      <c r="E34" s="58" t="s">
        <v>249</v>
      </c>
      <c r="F34" s="58"/>
      <c r="G34" s="60"/>
      <c r="H34" s="60"/>
      <c r="I34" s="60"/>
      <c r="J34" s="4"/>
    </row>
    <row r="35" spans="3:10" ht="23.25" x14ac:dyDescent="0.25">
      <c r="C35" s="58">
        <v>75</v>
      </c>
      <c r="D35" s="59" t="s">
        <v>250</v>
      </c>
      <c r="E35" s="58" t="s">
        <v>251</v>
      </c>
      <c r="F35" s="58"/>
      <c r="G35" s="60"/>
      <c r="H35" s="60"/>
      <c r="I35" s="60"/>
      <c r="J35" s="4"/>
    </row>
    <row r="36" spans="3:10" ht="15.75" customHeight="1" x14ac:dyDescent="0.25">
      <c r="C36" s="58">
        <v>87</v>
      </c>
      <c r="D36" s="58" t="s">
        <v>252</v>
      </c>
      <c r="E36" s="58" t="s">
        <v>253</v>
      </c>
      <c r="F36" s="58"/>
      <c r="G36" s="60"/>
      <c r="H36" s="60"/>
      <c r="I36" s="60"/>
      <c r="J36" s="4"/>
    </row>
    <row r="37" spans="3:10" ht="15.75" customHeight="1" x14ac:dyDescent="0.25">
      <c r="C37" s="58">
        <v>88</v>
      </c>
      <c r="D37" s="58" t="s">
        <v>252</v>
      </c>
      <c r="E37" s="58" t="s">
        <v>254</v>
      </c>
      <c r="F37" s="58"/>
      <c r="G37" s="60"/>
      <c r="H37" s="60"/>
      <c r="I37" s="60"/>
      <c r="J37" s="4"/>
    </row>
    <row r="38" spans="3:10" ht="34.5" x14ac:dyDescent="0.25">
      <c r="C38" s="58">
        <v>102</v>
      </c>
      <c r="D38" s="59" t="s">
        <v>255</v>
      </c>
      <c r="E38" s="58" t="s">
        <v>256</v>
      </c>
      <c r="F38" s="58"/>
      <c r="G38" s="60"/>
      <c r="H38" s="60"/>
      <c r="I38" s="60"/>
      <c r="J38" s="4"/>
    </row>
    <row r="39" spans="3:10" ht="15.75" customHeight="1" x14ac:dyDescent="0.25">
      <c r="C39" s="4"/>
      <c r="D39" s="4"/>
      <c r="E39" s="4"/>
      <c r="F39" s="4"/>
      <c r="I39" s="4"/>
      <c r="J39" s="4"/>
    </row>
    <row r="40" spans="3:10" ht="15.75" customHeight="1" x14ac:dyDescent="0.25">
      <c r="I40" s="4"/>
      <c r="J40" s="4"/>
    </row>
    <row r="41" spans="3:10" ht="15.75" customHeight="1" x14ac:dyDescent="0.25">
      <c r="I41" s="4"/>
      <c r="J41" s="4"/>
    </row>
    <row r="42" spans="3:10" ht="15.75" customHeight="1" x14ac:dyDescent="0.25">
      <c r="I42" s="4"/>
      <c r="J42" s="4"/>
    </row>
    <row r="43" spans="3:10" ht="15.75" customHeight="1" x14ac:dyDescent="0.25">
      <c r="I43" s="4"/>
      <c r="J43" s="4"/>
    </row>
    <row r="44" spans="3:10" ht="15.75" customHeight="1" x14ac:dyDescent="0.25">
      <c r="I44" s="4"/>
      <c r="J44" s="4"/>
    </row>
    <row r="45" spans="3:10" ht="15.75" customHeight="1" x14ac:dyDescent="0.25">
      <c r="I45" s="4"/>
      <c r="J45" s="4"/>
    </row>
    <row r="46" spans="3:10" ht="15.75" customHeight="1" x14ac:dyDescent="0.25">
      <c r="I46" s="4"/>
      <c r="J46" s="4"/>
    </row>
    <row r="47" spans="3:10" ht="15.75" customHeight="1" x14ac:dyDescent="0.25">
      <c r="I47" s="4"/>
      <c r="J47" s="4"/>
    </row>
    <row r="48" spans="3:10" ht="15.75" customHeight="1" x14ac:dyDescent="0.25">
      <c r="I48" s="4"/>
      <c r="J48" s="4"/>
    </row>
    <row r="49" spans="9:10" ht="15.75" customHeight="1" x14ac:dyDescent="0.25">
      <c r="I49" s="4"/>
      <c r="J49" s="4"/>
    </row>
    <row r="50" spans="9:10" ht="15.75" customHeight="1" x14ac:dyDescent="0.25">
      <c r="I50" s="4"/>
      <c r="J50" s="4"/>
    </row>
    <row r="51" spans="9:10" ht="15.75" customHeight="1" x14ac:dyDescent="0.25">
      <c r="I51" s="4"/>
      <c r="J51" s="4"/>
    </row>
    <row r="52" spans="9:10" ht="15.75" customHeight="1" x14ac:dyDescent="0.25">
      <c r="I52" s="4"/>
      <c r="J52" s="4"/>
    </row>
    <row r="53" spans="9:10" ht="15.75" customHeight="1" x14ac:dyDescent="0.25">
      <c r="I53" s="4"/>
      <c r="J53" s="4"/>
    </row>
    <row r="54" spans="9:10" ht="15.75" customHeight="1" x14ac:dyDescent="0.25">
      <c r="I54" s="4"/>
      <c r="J54" s="4"/>
    </row>
    <row r="55" spans="9:10" ht="15.75" customHeight="1" x14ac:dyDescent="0.25">
      <c r="I55" s="4"/>
      <c r="J55" s="4"/>
    </row>
    <row r="56" spans="9:10" ht="15.75" customHeight="1" x14ac:dyDescent="0.25">
      <c r="I56" s="4"/>
      <c r="J56" s="4"/>
    </row>
    <row r="57" spans="9:10" ht="15.75" customHeight="1" x14ac:dyDescent="0.25">
      <c r="I57" s="4"/>
      <c r="J57" s="4"/>
    </row>
    <row r="58" spans="9:10" ht="15.75" customHeight="1" x14ac:dyDescent="0.25">
      <c r="I58" s="4"/>
      <c r="J58" s="4"/>
    </row>
    <row r="59" spans="9:10" ht="15.75" customHeight="1" x14ac:dyDescent="0.25">
      <c r="I59" s="4"/>
      <c r="J59" s="4"/>
    </row>
    <row r="60" spans="9:10" ht="15.75" customHeight="1" x14ac:dyDescent="0.25">
      <c r="I60" s="4"/>
      <c r="J60" s="4"/>
    </row>
    <row r="61" spans="9:10" ht="15.75" customHeight="1" x14ac:dyDescent="0.25">
      <c r="I61" s="4"/>
      <c r="J61" s="4"/>
    </row>
    <row r="62" spans="9:10" ht="15.75" customHeight="1" x14ac:dyDescent="0.25">
      <c r="I62" s="4"/>
      <c r="J62" s="4"/>
    </row>
    <row r="63" spans="9:10" ht="15.75" customHeight="1" x14ac:dyDescent="0.25">
      <c r="I63" s="4"/>
      <c r="J63" s="4"/>
    </row>
    <row r="64" spans="9:10" ht="15.75" customHeight="1" x14ac:dyDescent="0.25">
      <c r="I64" s="4"/>
      <c r="J64" s="4"/>
    </row>
    <row r="65" spans="9:10" ht="15.75" customHeight="1" x14ac:dyDescent="0.25">
      <c r="I65" s="4"/>
      <c r="J65" s="4"/>
    </row>
    <row r="66" spans="9:10" ht="15.75" customHeight="1" x14ac:dyDescent="0.25">
      <c r="I66" s="4"/>
      <c r="J66" s="4"/>
    </row>
    <row r="67" spans="9:10" ht="15.75" customHeight="1" x14ac:dyDescent="0.25">
      <c r="I67" s="4"/>
      <c r="J67" s="4"/>
    </row>
    <row r="68" spans="9:10" ht="15.75" customHeight="1" x14ac:dyDescent="0.25">
      <c r="I68" s="4"/>
      <c r="J68" s="4"/>
    </row>
    <row r="69" spans="9:10" ht="15.75" customHeight="1" x14ac:dyDescent="0.25">
      <c r="I69" s="4"/>
      <c r="J69" s="4"/>
    </row>
    <row r="70" spans="9:10" ht="15.75" customHeight="1" x14ac:dyDescent="0.25">
      <c r="I70" s="4"/>
      <c r="J70" s="4"/>
    </row>
    <row r="71" spans="9:10" ht="15.75" customHeight="1" x14ac:dyDescent="0.25">
      <c r="I71" s="4"/>
      <c r="J71" s="4"/>
    </row>
    <row r="72" spans="9:10" ht="15.75" customHeight="1" x14ac:dyDescent="0.25">
      <c r="I72" s="4"/>
      <c r="J72" s="4"/>
    </row>
    <row r="73" spans="9:10" ht="15.75" customHeight="1" x14ac:dyDescent="0.25">
      <c r="I73" s="4"/>
      <c r="J73" s="4"/>
    </row>
    <row r="74" spans="9:10" ht="15.75" customHeight="1" x14ac:dyDescent="0.25">
      <c r="I74" s="4"/>
      <c r="J74" s="4"/>
    </row>
    <row r="75" spans="9:10" ht="15.75" customHeight="1" x14ac:dyDescent="0.25">
      <c r="I75" s="4"/>
      <c r="J75" s="4"/>
    </row>
    <row r="76" spans="9:10" ht="15.75" customHeight="1" x14ac:dyDescent="0.25">
      <c r="I76" s="4"/>
      <c r="J76" s="4"/>
    </row>
    <row r="77" spans="9:10" ht="15.75" customHeight="1" x14ac:dyDescent="0.25">
      <c r="I77" s="4"/>
      <c r="J77" s="4"/>
    </row>
    <row r="78" spans="9:10" ht="15.75" customHeight="1" x14ac:dyDescent="0.25">
      <c r="I78" s="4"/>
      <c r="J78" s="4"/>
    </row>
    <row r="79" spans="9:10" ht="15.75" customHeight="1" x14ac:dyDescent="0.25">
      <c r="I79" s="4"/>
      <c r="J79" s="4"/>
    </row>
    <row r="80" spans="9:10" ht="15.75" customHeight="1" x14ac:dyDescent="0.25">
      <c r="I80" s="4"/>
      <c r="J80" s="4"/>
    </row>
    <row r="81" spans="9:10" ht="15.75" customHeight="1" x14ac:dyDescent="0.25">
      <c r="I81" s="4"/>
      <c r="J81" s="4"/>
    </row>
    <row r="82" spans="9:10" ht="15.75" customHeight="1" x14ac:dyDescent="0.25">
      <c r="I82" s="4"/>
      <c r="J82" s="4"/>
    </row>
    <row r="83" spans="9:10" ht="15.75" customHeight="1" x14ac:dyDescent="0.25">
      <c r="I83" s="4"/>
      <c r="J83" s="4"/>
    </row>
    <row r="84" spans="9:10" ht="15.75" customHeight="1" x14ac:dyDescent="0.25">
      <c r="I84" s="4"/>
      <c r="J84" s="4"/>
    </row>
    <row r="85" spans="9:10" ht="15.75" customHeight="1" x14ac:dyDescent="0.25">
      <c r="I85" s="4"/>
      <c r="J85" s="4"/>
    </row>
    <row r="86" spans="9:10" ht="15.75" customHeight="1" x14ac:dyDescent="0.25">
      <c r="I86" s="4"/>
      <c r="J86" s="4"/>
    </row>
    <row r="87" spans="9:10" ht="15.75" customHeight="1" x14ac:dyDescent="0.25">
      <c r="I87" s="4"/>
      <c r="J87" s="4"/>
    </row>
    <row r="88" spans="9:10" ht="15.75" customHeight="1" x14ac:dyDescent="0.25">
      <c r="I88" s="4"/>
      <c r="J88" s="4"/>
    </row>
    <row r="89" spans="9:10" ht="15.75" customHeight="1" x14ac:dyDescent="0.25">
      <c r="I89" s="4"/>
      <c r="J89" s="4"/>
    </row>
    <row r="90" spans="9:10" ht="15.75" customHeight="1" x14ac:dyDescent="0.25">
      <c r="I90" s="4"/>
      <c r="J90" s="4"/>
    </row>
    <row r="91" spans="9:10" ht="15.75" customHeight="1" x14ac:dyDescent="0.25">
      <c r="I91" s="4"/>
      <c r="J91" s="4"/>
    </row>
    <row r="92" spans="9:10" ht="15.75" customHeight="1" x14ac:dyDescent="0.25">
      <c r="I92" s="4"/>
      <c r="J92" s="4"/>
    </row>
    <row r="93" spans="9:10" ht="15.75" customHeight="1" x14ac:dyDescent="0.25">
      <c r="I93" s="4"/>
      <c r="J93" s="4"/>
    </row>
    <row r="94" spans="9:10" ht="15.75" customHeight="1" x14ac:dyDescent="0.25">
      <c r="I94" s="4"/>
      <c r="J94" s="4"/>
    </row>
    <row r="95" spans="9:10" ht="15.75" customHeight="1" x14ac:dyDescent="0.25">
      <c r="I95" s="4"/>
      <c r="J95" s="4"/>
    </row>
    <row r="96" spans="9:10" ht="15.75" customHeight="1" x14ac:dyDescent="0.25">
      <c r="I96" s="4"/>
      <c r="J96" s="4"/>
    </row>
    <row r="97" spans="9:10" ht="15.75" customHeight="1" x14ac:dyDescent="0.25">
      <c r="I97" s="4"/>
      <c r="J97" s="4"/>
    </row>
    <row r="98" spans="9:10" ht="15.75" customHeight="1" x14ac:dyDescent="0.25">
      <c r="I98" s="4"/>
      <c r="J98" s="4"/>
    </row>
    <row r="99" spans="9:10" ht="15.75" customHeight="1" x14ac:dyDescent="0.25">
      <c r="I99" s="4"/>
      <c r="J99" s="4"/>
    </row>
    <row r="100" spans="9:10" ht="15.75" customHeight="1" x14ac:dyDescent="0.25">
      <c r="I100" s="4"/>
      <c r="J100" s="4"/>
    </row>
    <row r="101" spans="9:10" ht="15.75" customHeight="1" x14ac:dyDescent="0.25">
      <c r="I101" s="4"/>
      <c r="J101" s="4"/>
    </row>
    <row r="102" spans="9:10" ht="15.75" customHeight="1" x14ac:dyDescent="0.25">
      <c r="I102" s="4"/>
      <c r="J102" s="4"/>
    </row>
    <row r="103" spans="9:10" ht="15.75" customHeight="1" x14ac:dyDescent="0.25">
      <c r="I103" s="4"/>
      <c r="J103" s="4"/>
    </row>
    <row r="104" spans="9:10" ht="15.75" customHeight="1" x14ac:dyDescent="0.25">
      <c r="I104" s="4"/>
      <c r="J104" s="4"/>
    </row>
    <row r="105" spans="9:10" ht="15.75" customHeight="1" x14ac:dyDescent="0.25">
      <c r="I105" s="4"/>
      <c r="J105" s="4"/>
    </row>
    <row r="106" spans="9:10" ht="15.75" customHeight="1" x14ac:dyDescent="0.25">
      <c r="I106" s="4"/>
      <c r="J106" s="4"/>
    </row>
    <row r="107" spans="9:10" ht="15.75" customHeight="1" x14ac:dyDescent="0.25">
      <c r="I107" s="4"/>
      <c r="J107" s="4"/>
    </row>
    <row r="108" spans="9:10" ht="15.75" customHeight="1" x14ac:dyDescent="0.25">
      <c r="I108" s="4"/>
      <c r="J108" s="4"/>
    </row>
    <row r="109" spans="9:10" ht="15.75" customHeight="1" x14ac:dyDescent="0.25">
      <c r="I109" s="4"/>
      <c r="J109" s="4"/>
    </row>
    <row r="110" spans="9:10" ht="15.75" customHeight="1" x14ac:dyDescent="0.25">
      <c r="I110" s="4"/>
      <c r="J110" s="4"/>
    </row>
    <row r="111" spans="9:10" ht="15.75" customHeight="1" x14ac:dyDescent="0.25">
      <c r="I111" s="4"/>
      <c r="J111" s="4"/>
    </row>
    <row r="112" spans="9:10" ht="15.75" customHeight="1" x14ac:dyDescent="0.25">
      <c r="I112" s="4"/>
      <c r="J112" s="4"/>
    </row>
    <row r="113" spans="9:10" ht="15.75" customHeight="1" x14ac:dyDescent="0.25">
      <c r="I113" s="4"/>
      <c r="J113" s="4"/>
    </row>
    <row r="114" spans="9:10" ht="15.75" customHeight="1" x14ac:dyDescent="0.25">
      <c r="I114" s="4"/>
      <c r="J114" s="4"/>
    </row>
    <row r="115" spans="9:10" ht="15.75" customHeight="1" x14ac:dyDescent="0.25">
      <c r="I115" s="4"/>
      <c r="J115" s="4"/>
    </row>
    <row r="116" spans="9:10" ht="15.75" customHeight="1" x14ac:dyDescent="0.25">
      <c r="I116" s="4"/>
      <c r="J116" s="4"/>
    </row>
    <row r="117" spans="9:10" ht="15.75" customHeight="1" x14ac:dyDescent="0.25">
      <c r="I117" s="4"/>
      <c r="J117" s="4"/>
    </row>
    <row r="118" spans="9:10" ht="15.75" customHeight="1" x14ac:dyDescent="0.25">
      <c r="I118" s="4"/>
      <c r="J118" s="4"/>
    </row>
    <row r="119" spans="9:10" ht="15.75" customHeight="1" x14ac:dyDescent="0.25">
      <c r="I119" s="4"/>
      <c r="J119" s="4"/>
    </row>
    <row r="120" spans="9:10" ht="15.75" customHeight="1" x14ac:dyDescent="0.25">
      <c r="I120" s="4"/>
      <c r="J120" s="4"/>
    </row>
    <row r="121" spans="9:10" ht="15.75" customHeight="1" x14ac:dyDescent="0.25">
      <c r="I121" s="4"/>
      <c r="J121" s="4"/>
    </row>
    <row r="122" spans="9:10" ht="15.75" customHeight="1" x14ac:dyDescent="0.25">
      <c r="I122" s="4"/>
      <c r="J122" s="4"/>
    </row>
    <row r="123" spans="9:10" ht="15.75" customHeight="1" x14ac:dyDescent="0.25">
      <c r="I123" s="4"/>
      <c r="J123" s="4"/>
    </row>
    <row r="124" spans="9:10" ht="15.75" customHeight="1" x14ac:dyDescent="0.25">
      <c r="I124" s="4"/>
      <c r="J124" s="4"/>
    </row>
    <row r="125" spans="9:10" ht="15.75" customHeight="1" x14ac:dyDescent="0.25">
      <c r="I125" s="4"/>
      <c r="J125" s="4"/>
    </row>
    <row r="126" spans="9:10" ht="15.75" customHeight="1" x14ac:dyDescent="0.25">
      <c r="I126" s="4"/>
      <c r="J126" s="4"/>
    </row>
    <row r="127" spans="9:10" ht="15.75" customHeight="1" x14ac:dyDescent="0.25">
      <c r="I127" s="4"/>
      <c r="J127" s="4"/>
    </row>
    <row r="128" spans="9:10" ht="15.75" customHeight="1" x14ac:dyDescent="0.25">
      <c r="I128" s="4"/>
      <c r="J128" s="4"/>
    </row>
    <row r="129" spans="9:10" ht="15.75" customHeight="1" x14ac:dyDescent="0.25">
      <c r="I129" s="4"/>
      <c r="J129" s="4"/>
    </row>
    <row r="130" spans="9:10" ht="15.75" customHeight="1" x14ac:dyDescent="0.25">
      <c r="I130" s="4"/>
      <c r="J130" s="4"/>
    </row>
    <row r="131" spans="9:10" ht="15.75" customHeight="1" x14ac:dyDescent="0.25">
      <c r="I131" s="4"/>
      <c r="J131" s="4"/>
    </row>
    <row r="132" spans="9:10" ht="15.75" customHeight="1" x14ac:dyDescent="0.25">
      <c r="I132" s="4"/>
      <c r="J132" s="4"/>
    </row>
    <row r="133" spans="9:10" ht="15.75" customHeight="1" x14ac:dyDescent="0.25">
      <c r="I133" s="4"/>
      <c r="J133" s="4"/>
    </row>
    <row r="134" spans="9:10" ht="15.75" customHeight="1" x14ac:dyDescent="0.25">
      <c r="I134" s="4"/>
      <c r="J134" s="4"/>
    </row>
    <row r="135" spans="9:10" ht="15.75" customHeight="1" x14ac:dyDescent="0.25">
      <c r="I135" s="4"/>
      <c r="J135" s="4"/>
    </row>
    <row r="136" spans="9:10" ht="15.75" customHeight="1" x14ac:dyDescent="0.25">
      <c r="I136" s="4"/>
      <c r="J136" s="4"/>
    </row>
    <row r="137" spans="9:10" ht="15.75" customHeight="1" x14ac:dyDescent="0.25">
      <c r="I137" s="4"/>
      <c r="J137" s="4"/>
    </row>
    <row r="138" spans="9:10" ht="15.75" customHeight="1" x14ac:dyDescent="0.25">
      <c r="I138" s="4"/>
      <c r="J138" s="4"/>
    </row>
    <row r="139" spans="9:10" ht="15.75" customHeight="1" x14ac:dyDescent="0.25">
      <c r="I139" s="4"/>
      <c r="J139" s="4"/>
    </row>
    <row r="140" spans="9:10" ht="15.75" customHeight="1" x14ac:dyDescent="0.25">
      <c r="I140" s="4"/>
      <c r="J140" s="4"/>
    </row>
    <row r="141" spans="9:10" ht="15.75" customHeight="1" x14ac:dyDescent="0.25">
      <c r="I141" s="4"/>
      <c r="J141" s="4"/>
    </row>
    <row r="142" spans="9:10" ht="15.75" customHeight="1" x14ac:dyDescent="0.25">
      <c r="I142" s="4"/>
      <c r="J142" s="4"/>
    </row>
    <row r="143" spans="9:10" ht="15.75" customHeight="1" x14ac:dyDescent="0.25">
      <c r="I143" s="4"/>
      <c r="J143" s="4"/>
    </row>
    <row r="144" spans="9:10" ht="15.75" customHeight="1" x14ac:dyDescent="0.25">
      <c r="I144" s="4"/>
      <c r="J144" s="4"/>
    </row>
    <row r="145" spans="9:10" ht="15.75" customHeight="1" x14ac:dyDescent="0.25">
      <c r="I145" s="4"/>
      <c r="J145" s="4"/>
    </row>
    <row r="146" spans="9:10" ht="15.75" customHeight="1" x14ac:dyDescent="0.25">
      <c r="I146" s="4"/>
      <c r="J146" s="4"/>
    </row>
    <row r="147" spans="9:10" ht="15.75" customHeight="1" x14ac:dyDescent="0.25">
      <c r="I147" s="4"/>
      <c r="J147" s="4"/>
    </row>
    <row r="148" spans="9:10" ht="15.75" customHeight="1" x14ac:dyDescent="0.25">
      <c r="I148" s="4"/>
      <c r="J148" s="4"/>
    </row>
    <row r="149" spans="9:10" ht="15.75" customHeight="1" x14ac:dyDescent="0.25">
      <c r="I149" s="4"/>
      <c r="J149" s="4"/>
    </row>
    <row r="150" spans="9:10" ht="15.75" customHeight="1" x14ac:dyDescent="0.25">
      <c r="I150" s="4"/>
      <c r="J150" s="4"/>
    </row>
    <row r="151" spans="9:10" ht="15.75" customHeight="1" x14ac:dyDescent="0.25">
      <c r="I151" s="4"/>
      <c r="J151" s="4"/>
    </row>
    <row r="152" spans="9:10" ht="15.75" customHeight="1" x14ac:dyDescent="0.25">
      <c r="I152" s="4"/>
      <c r="J152" s="4"/>
    </row>
    <row r="153" spans="9:10" ht="15.75" customHeight="1" x14ac:dyDescent="0.25">
      <c r="I153" s="4"/>
      <c r="J153" s="4"/>
    </row>
    <row r="154" spans="9:10" ht="15.75" customHeight="1" x14ac:dyDescent="0.25">
      <c r="I154" s="4"/>
      <c r="J154" s="4"/>
    </row>
    <row r="155" spans="9:10" ht="15.75" customHeight="1" x14ac:dyDescent="0.25">
      <c r="I155" s="4"/>
      <c r="J155" s="4"/>
    </row>
    <row r="156" spans="9:10" ht="15.75" customHeight="1" x14ac:dyDescent="0.25">
      <c r="I156" s="4"/>
      <c r="J156" s="4"/>
    </row>
    <row r="157" spans="9:10" ht="15.75" customHeight="1" x14ac:dyDescent="0.25">
      <c r="I157" s="4"/>
      <c r="J157" s="4"/>
    </row>
    <row r="158" spans="9:10" ht="15.75" customHeight="1" x14ac:dyDescent="0.25">
      <c r="I158" s="4"/>
      <c r="J158" s="4"/>
    </row>
    <row r="159" spans="9:10" ht="15.75" customHeight="1" x14ac:dyDescent="0.25">
      <c r="I159" s="4"/>
      <c r="J159" s="4"/>
    </row>
    <row r="160" spans="9:10" ht="15.75" customHeight="1" x14ac:dyDescent="0.25">
      <c r="I160" s="4"/>
      <c r="J160" s="4"/>
    </row>
    <row r="161" spans="9:10" ht="15.75" customHeight="1" x14ac:dyDescent="0.25">
      <c r="I161" s="4"/>
      <c r="J161" s="4"/>
    </row>
    <row r="162" spans="9:10" ht="15.75" customHeight="1" x14ac:dyDescent="0.25">
      <c r="I162" s="4"/>
      <c r="J162" s="4"/>
    </row>
    <row r="163" spans="9:10" ht="15.75" customHeight="1" x14ac:dyDescent="0.25">
      <c r="I163" s="4"/>
      <c r="J163" s="4"/>
    </row>
    <row r="164" spans="9:10" ht="15.75" customHeight="1" x14ac:dyDescent="0.25">
      <c r="I164" s="4"/>
      <c r="J164" s="4"/>
    </row>
    <row r="165" spans="9:10" ht="15.75" customHeight="1" x14ac:dyDescent="0.25">
      <c r="I165" s="4"/>
      <c r="J165" s="4"/>
    </row>
    <row r="166" spans="9:10" ht="15.75" customHeight="1" x14ac:dyDescent="0.25">
      <c r="I166" s="4"/>
      <c r="J166" s="4"/>
    </row>
    <row r="167" spans="9:10" ht="15.75" customHeight="1" x14ac:dyDescent="0.25">
      <c r="I167" s="4"/>
      <c r="J167" s="4"/>
    </row>
    <row r="168" spans="9:10" ht="15.75" customHeight="1" x14ac:dyDescent="0.25">
      <c r="I168" s="4"/>
      <c r="J168" s="4"/>
    </row>
    <row r="169" spans="9:10" ht="15.75" customHeight="1" x14ac:dyDescent="0.25">
      <c r="I169" s="4"/>
      <c r="J169" s="4"/>
    </row>
    <row r="170" spans="9:10" ht="15.75" customHeight="1" x14ac:dyDescent="0.25">
      <c r="I170" s="4"/>
      <c r="J170" s="4"/>
    </row>
    <row r="171" spans="9:10" ht="15.75" customHeight="1" x14ac:dyDescent="0.25">
      <c r="I171" s="4"/>
      <c r="J171" s="4"/>
    </row>
    <row r="172" spans="9:10" ht="15.75" customHeight="1" x14ac:dyDescent="0.25">
      <c r="I172" s="4"/>
      <c r="J172" s="4"/>
    </row>
    <row r="173" spans="9:10" ht="15.75" customHeight="1" x14ac:dyDescent="0.25">
      <c r="I173" s="4"/>
      <c r="J173" s="4"/>
    </row>
    <row r="174" spans="9:10" ht="15.75" customHeight="1" x14ac:dyDescent="0.25">
      <c r="I174" s="4"/>
      <c r="J174" s="4"/>
    </row>
    <row r="175" spans="9:10" ht="15.75" customHeight="1" x14ac:dyDescent="0.25">
      <c r="I175" s="4"/>
      <c r="J175" s="4"/>
    </row>
    <row r="176" spans="9:10" ht="15.75" customHeight="1" x14ac:dyDescent="0.25">
      <c r="I176" s="4"/>
      <c r="J176" s="4"/>
    </row>
    <row r="177" spans="9:10" ht="15.75" customHeight="1" x14ac:dyDescent="0.25">
      <c r="I177" s="4"/>
      <c r="J177" s="4"/>
    </row>
    <row r="178" spans="9:10" ht="15.75" customHeight="1" x14ac:dyDescent="0.25">
      <c r="I178" s="4"/>
      <c r="J178" s="4"/>
    </row>
    <row r="179" spans="9:10" ht="15.75" customHeight="1" x14ac:dyDescent="0.25">
      <c r="I179" s="4"/>
      <c r="J179" s="4"/>
    </row>
    <row r="180" spans="9:10" ht="15.75" customHeight="1" x14ac:dyDescent="0.25">
      <c r="I180" s="4"/>
      <c r="J180" s="4"/>
    </row>
    <row r="181" spans="9:10" ht="15.75" customHeight="1" x14ac:dyDescent="0.25">
      <c r="I181" s="4"/>
      <c r="J181" s="4"/>
    </row>
    <row r="182" spans="9:10" ht="15.75" customHeight="1" x14ac:dyDescent="0.25">
      <c r="I182" s="4"/>
      <c r="J182" s="4"/>
    </row>
    <row r="183" spans="9:10" ht="15.75" customHeight="1" x14ac:dyDescent="0.25">
      <c r="I183" s="4"/>
      <c r="J183" s="4"/>
    </row>
    <row r="184" spans="9:10" ht="15.75" customHeight="1" x14ac:dyDescent="0.25">
      <c r="I184" s="4"/>
      <c r="J184" s="4"/>
    </row>
    <row r="185" spans="9:10" ht="15.75" customHeight="1" x14ac:dyDescent="0.25">
      <c r="I185" s="4"/>
      <c r="J185" s="4"/>
    </row>
    <row r="186" spans="9:10" ht="15.75" customHeight="1" x14ac:dyDescent="0.25">
      <c r="I186" s="4"/>
      <c r="J186" s="4"/>
    </row>
    <row r="187" spans="9:10" ht="15.75" customHeight="1" x14ac:dyDescent="0.25">
      <c r="I187" s="4"/>
      <c r="J187" s="4"/>
    </row>
    <row r="188" spans="9:10" ht="15.75" customHeight="1" x14ac:dyDescent="0.25">
      <c r="I188" s="4"/>
      <c r="J188" s="4"/>
    </row>
    <row r="189" spans="9:10" ht="15.75" customHeight="1" x14ac:dyDescent="0.25">
      <c r="I189" s="4"/>
      <c r="J189" s="4"/>
    </row>
    <row r="190" spans="9:10" ht="15.75" customHeight="1" x14ac:dyDescent="0.25">
      <c r="I190" s="4"/>
      <c r="J190" s="4"/>
    </row>
    <row r="191" spans="9:10" ht="15.75" customHeight="1" x14ac:dyDescent="0.25">
      <c r="I191" s="4"/>
      <c r="J191" s="4"/>
    </row>
    <row r="192" spans="9:10" ht="15.75" customHeight="1" x14ac:dyDescent="0.25">
      <c r="I192" s="4"/>
      <c r="J192" s="4"/>
    </row>
    <row r="193" spans="9:10" ht="15.75" customHeight="1" x14ac:dyDescent="0.25">
      <c r="I193" s="4"/>
      <c r="J193" s="4"/>
    </row>
    <row r="194" spans="9:10" ht="15.75" customHeight="1" x14ac:dyDescent="0.25">
      <c r="I194" s="4"/>
      <c r="J194" s="4"/>
    </row>
    <row r="195" spans="9:10" ht="15.75" customHeight="1" x14ac:dyDescent="0.25">
      <c r="I195" s="4"/>
      <c r="J195" s="4"/>
    </row>
    <row r="196" spans="9:10" ht="15.75" customHeight="1" x14ac:dyDescent="0.25">
      <c r="I196" s="4"/>
      <c r="J196" s="4"/>
    </row>
    <row r="197" spans="9:10" ht="15.75" customHeight="1" x14ac:dyDescent="0.25">
      <c r="I197" s="4"/>
      <c r="J197" s="4"/>
    </row>
    <row r="198" spans="9:10" ht="15.75" customHeight="1" x14ac:dyDescent="0.25">
      <c r="I198" s="4"/>
      <c r="J198" s="4"/>
    </row>
    <row r="199" spans="9:10" ht="15.75" customHeight="1" x14ac:dyDescent="0.25">
      <c r="I199" s="4"/>
      <c r="J199" s="4"/>
    </row>
    <row r="200" spans="9:10" ht="15.75" customHeight="1" x14ac:dyDescent="0.25">
      <c r="I200" s="4"/>
      <c r="J200" s="4"/>
    </row>
    <row r="201" spans="9:10" ht="15.75" customHeight="1" x14ac:dyDescent="0.25">
      <c r="I201" s="4"/>
      <c r="J201" s="4"/>
    </row>
    <row r="202" spans="9:10" ht="15.75" customHeight="1" x14ac:dyDescent="0.25">
      <c r="I202" s="4"/>
      <c r="J202" s="4"/>
    </row>
    <row r="203" spans="9:10" ht="15.75" customHeight="1" x14ac:dyDescent="0.25">
      <c r="I203" s="4"/>
      <c r="J203" s="4"/>
    </row>
    <row r="204" spans="9:10" ht="15.75" customHeight="1" x14ac:dyDescent="0.25">
      <c r="I204" s="4"/>
      <c r="J204" s="4"/>
    </row>
    <row r="205" spans="9:10" ht="15.75" customHeight="1" x14ac:dyDescent="0.25">
      <c r="I205" s="4"/>
      <c r="J205" s="4"/>
    </row>
    <row r="206" spans="9:10" ht="15.75" customHeight="1" x14ac:dyDescent="0.25">
      <c r="I206" s="4"/>
      <c r="J206" s="4"/>
    </row>
    <row r="207" spans="9:10" ht="15.75" customHeight="1" x14ac:dyDescent="0.25">
      <c r="I207" s="4"/>
      <c r="J207" s="4"/>
    </row>
    <row r="208" spans="9:10" ht="15.75" customHeight="1" x14ac:dyDescent="0.25">
      <c r="I208" s="4"/>
      <c r="J208" s="4"/>
    </row>
    <row r="209" spans="9:10" ht="15.75" customHeight="1" x14ac:dyDescent="0.25">
      <c r="I209" s="4"/>
      <c r="J209" s="4"/>
    </row>
    <row r="210" spans="9:10" ht="15.75" customHeight="1" x14ac:dyDescent="0.25">
      <c r="I210" s="4"/>
      <c r="J210" s="4"/>
    </row>
    <row r="211" spans="9:10" ht="15.75" customHeight="1" x14ac:dyDescent="0.25">
      <c r="I211" s="4"/>
      <c r="J211" s="4"/>
    </row>
    <row r="212" spans="9:10" ht="15.75" customHeight="1" x14ac:dyDescent="0.25">
      <c r="I212" s="4"/>
      <c r="J212" s="4"/>
    </row>
    <row r="213" spans="9:10" ht="15.75" customHeight="1" x14ac:dyDescent="0.25">
      <c r="I213" s="4"/>
      <c r="J213" s="4"/>
    </row>
    <row r="214" spans="9:10" ht="15.75" customHeight="1" x14ac:dyDescent="0.25">
      <c r="I214" s="4"/>
      <c r="J214" s="4"/>
    </row>
    <row r="215" spans="9:10" ht="15.75" customHeight="1" x14ac:dyDescent="0.25">
      <c r="I215" s="4"/>
      <c r="J215" s="4"/>
    </row>
    <row r="216" spans="9:10" ht="15.75" customHeight="1" x14ac:dyDescent="0.25">
      <c r="I216" s="4"/>
      <c r="J216" s="4"/>
    </row>
    <row r="217" spans="9:10" ht="15.75" customHeight="1" x14ac:dyDescent="0.25">
      <c r="I217" s="4"/>
      <c r="J217" s="4"/>
    </row>
    <row r="218" spans="9:10" ht="15.75" customHeight="1" x14ac:dyDescent="0.25">
      <c r="I218" s="4"/>
      <c r="J218" s="4"/>
    </row>
    <row r="219" spans="9:10" ht="15.75" customHeight="1" x14ac:dyDescent="0.25">
      <c r="I219" s="4"/>
      <c r="J219" s="4"/>
    </row>
    <row r="220" spans="9:10" ht="15.75" customHeight="1" x14ac:dyDescent="0.25">
      <c r="I220" s="4"/>
      <c r="J220" s="4"/>
    </row>
    <row r="221" spans="9:10" ht="15.75" customHeight="1" x14ac:dyDescent="0.25">
      <c r="I221" s="4"/>
      <c r="J221" s="4"/>
    </row>
    <row r="222" spans="9:10" ht="15.75" customHeight="1" x14ac:dyDescent="0.25">
      <c r="I222" s="4"/>
      <c r="J222" s="4"/>
    </row>
    <row r="223" spans="9:10" ht="15.75" customHeight="1" x14ac:dyDescent="0.25">
      <c r="I223" s="4"/>
      <c r="J223" s="4"/>
    </row>
    <row r="224" spans="9:10" ht="15.75" customHeight="1" x14ac:dyDescent="0.25">
      <c r="I224" s="4"/>
      <c r="J224" s="4"/>
    </row>
    <row r="225" spans="9:10" ht="15.75" customHeight="1" x14ac:dyDescent="0.25">
      <c r="I225" s="4"/>
      <c r="J225" s="4"/>
    </row>
    <row r="226" spans="9:10" ht="15.75" customHeight="1" x14ac:dyDescent="0.25">
      <c r="I226" s="4"/>
      <c r="J226" s="4"/>
    </row>
    <row r="227" spans="9:10" ht="15.75" customHeight="1" x14ac:dyDescent="0.25">
      <c r="I227" s="4"/>
      <c r="J227" s="4"/>
    </row>
    <row r="228" spans="9:10" ht="15.75" customHeight="1" x14ac:dyDescent="0.25"/>
    <row r="229" spans="9:10" ht="15.75" customHeight="1" x14ac:dyDescent="0.25"/>
    <row r="230" spans="9:10" ht="15.75" customHeight="1" x14ac:dyDescent="0.25"/>
    <row r="231" spans="9:10" ht="15.75" customHeight="1" x14ac:dyDescent="0.25"/>
    <row r="232" spans="9:10" ht="15.75" customHeight="1" x14ac:dyDescent="0.25"/>
    <row r="233" spans="9:10" ht="15.75" customHeight="1" x14ac:dyDescent="0.25"/>
    <row r="234" spans="9:10" ht="15.75" customHeight="1" x14ac:dyDescent="0.25"/>
    <row r="235" spans="9:10" ht="15.75" customHeight="1" x14ac:dyDescent="0.25"/>
    <row r="236" spans="9:10" ht="15.75" customHeight="1" x14ac:dyDescent="0.25"/>
    <row r="237" spans="9:10" ht="15.75" customHeight="1" x14ac:dyDescent="0.25"/>
    <row r="238" spans="9:10" ht="15.75" customHeight="1" x14ac:dyDescent="0.25"/>
    <row r="239" spans="9:10" ht="15.75" customHeight="1" x14ac:dyDescent="0.25"/>
    <row r="240" spans="9:1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15">
    <mergeCell ref="L7:L26"/>
    <mergeCell ref="D5:L5"/>
    <mergeCell ref="D2:D3"/>
    <mergeCell ref="D13:K13"/>
    <mergeCell ref="D14:K14"/>
    <mergeCell ref="D12:K12"/>
    <mergeCell ref="D15:K15"/>
    <mergeCell ref="D6:L6"/>
    <mergeCell ref="D16:J16"/>
    <mergeCell ref="D22:K22"/>
    <mergeCell ref="H26:J26"/>
    <mergeCell ref="D24:J24"/>
    <mergeCell ref="D26:G26"/>
    <mergeCell ref="D23:J23"/>
    <mergeCell ref="D25:K25"/>
  </mergeCells>
  <pageMargins left="0.7" right="0.7"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showGridLines="0" tabSelected="1" topLeftCell="E20" workbookViewId="0">
      <selection activeCell="K22" sqref="K22"/>
    </sheetView>
  </sheetViews>
  <sheetFormatPr defaultColWidth="14.42578125" defaultRowHeight="15" customHeight="1" x14ac:dyDescent="0.25"/>
  <cols>
    <col min="1" max="2" width="6.140625" customWidth="1"/>
    <col min="3" max="3" width="7" customWidth="1"/>
    <col min="4" max="4" width="30.140625" customWidth="1"/>
    <col min="5" max="5" width="23.7109375" customWidth="1"/>
    <col min="6" max="6" width="24.5703125" customWidth="1"/>
    <col min="7" max="7" width="22.28515625" customWidth="1"/>
    <col min="8" max="8" width="23.7109375" customWidth="1"/>
    <col min="9" max="9" width="22" customWidth="1"/>
    <col min="10" max="10" width="22.140625" customWidth="1"/>
    <col min="11" max="11" width="17.85546875" customWidth="1"/>
    <col min="12" max="12" width="12.7109375" customWidth="1"/>
  </cols>
  <sheetData>
    <row r="1" spans="1:26" x14ac:dyDescent="0.25">
      <c r="A1" s="2"/>
      <c r="B1" s="4"/>
      <c r="C1" s="4"/>
      <c r="D1" s="4"/>
      <c r="E1" s="4"/>
      <c r="F1" s="4"/>
      <c r="G1" s="4"/>
      <c r="H1" s="4"/>
      <c r="I1" s="4"/>
      <c r="J1" s="4"/>
      <c r="K1" s="4"/>
      <c r="L1" s="4"/>
      <c r="M1" s="4"/>
      <c r="N1" s="4"/>
      <c r="O1" s="4"/>
      <c r="P1" s="4"/>
      <c r="Q1" s="4"/>
      <c r="R1" s="4"/>
      <c r="S1" s="4"/>
      <c r="T1" s="4"/>
      <c r="U1" s="4"/>
      <c r="V1" s="4"/>
      <c r="W1" s="4"/>
      <c r="X1" s="4"/>
      <c r="Y1" s="4"/>
      <c r="Z1" s="4"/>
    </row>
    <row r="2" spans="1:26" x14ac:dyDescent="0.25">
      <c r="A2" s="1"/>
      <c r="B2" s="1"/>
      <c r="C2" s="3"/>
      <c r="D2" s="84" t="s">
        <v>0</v>
      </c>
      <c r="E2" s="6" t="s">
        <v>1</v>
      </c>
      <c r="F2" s="7" t="s">
        <v>2</v>
      </c>
      <c r="G2" s="8" t="s">
        <v>3</v>
      </c>
      <c r="H2" s="9" t="s">
        <v>4</v>
      </c>
      <c r="I2" s="4"/>
      <c r="J2" s="4"/>
      <c r="K2" s="4"/>
      <c r="L2" s="5"/>
      <c r="M2" s="4"/>
      <c r="N2" s="10"/>
      <c r="O2" s="11"/>
      <c r="P2" s="4"/>
      <c r="Q2" s="4"/>
      <c r="R2" s="4"/>
      <c r="S2" s="4"/>
      <c r="T2" s="4"/>
      <c r="U2" s="4"/>
      <c r="V2" s="4"/>
      <c r="W2" s="4"/>
      <c r="X2" s="4"/>
      <c r="Y2" s="4"/>
      <c r="Z2" s="4"/>
    </row>
    <row r="3" spans="1:26" ht="25.5" customHeight="1" x14ac:dyDescent="0.25">
      <c r="A3" s="1"/>
      <c r="B3" s="1"/>
      <c r="C3" s="3"/>
      <c r="D3" s="85"/>
      <c r="E3" s="12" t="s">
        <v>5</v>
      </c>
      <c r="F3" s="13" t="s">
        <v>6</v>
      </c>
      <c r="G3" s="14" t="s">
        <v>7</v>
      </c>
      <c r="H3" s="15" t="s">
        <v>8</v>
      </c>
      <c r="I3" s="4"/>
      <c r="J3" s="4"/>
      <c r="K3" s="4"/>
      <c r="L3" s="5"/>
      <c r="M3" s="4"/>
      <c r="N3" s="10"/>
      <c r="O3" s="11"/>
      <c r="P3" s="4"/>
      <c r="Q3" s="4"/>
      <c r="R3" s="4"/>
      <c r="S3" s="4"/>
      <c r="T3" s="4"/>
      <c r="U3" s="4"/>
      <c r="V3" s="4"/>
      <c r="W3" s="4"/>
      <c r="X3" s="4"/>
      <c r="Y3" s="4"/>
      <c r="Z3" s="4"/>
    </row>
    <row r="4" spans="1:26" x14ac:dyDescent="0.25">
      <c r="A4" s="4"/>
      <c r="B4" s="4"/>
      <c r="C4" s="4"/>
      <c r="D4" s="4"/>
      <c r="E4" s="4"/>
      <c r="F4" s="4"/>
      <c r="G4" s="4"/>
      <c r="H4" s="4"/>
      <c r="I4" s="4"/>
      <c r="J4" s="4"/>
      <c r="K4" s="4"/>
      <c r="L4" s="4"/>
      <c r="M4" s="4"/>
      <c r="N4" s="4"/>
      <c r="O4" s="4"/>
      <c r="P4" s="4"/>
      <c r="Q4" s="4"/>
      <c r="R4" s="4"/>
      <c r="S4" s="4"/>
      <c r="T4" s="4"/>
      <c r="U4" s="4"/>
      <c r="V4" s="4"/>
      <c r="W4" s="4"/>
      <c r="X4" s="4"/>
      <c r="Y4" s="4"/>
      <c r="Z4" s="4"/>
    </row>
    <row r="5" spans="1:26" ht="15" customHeight="1" x14ac:dyDescent="0.25">
      <c r="A5" s="16" t="s">
        <v>9</v>
      </c>
      <c r="B5" s="16" t="s">
        <v>10</v>
      </c>
      <c r="C5" s="17" t="s">
        <v>11</v>
      </c>
      <c r="D5" s="99" t="s">
        <v>13</v>
      </c>
      <c r="E5" s="66"/>
      <c r="F5" s="66"/>
      <c r="G5" s="66"/>
      <c r="H5" s="66"/>
      <c r="I5" s="66"/>
      <c r="J5" s="66"/>
      <c r="K5" s="66"/>
      <c r="L5" s="66"/>
      <c r="M5" s="67"/>
      <c r="N5" s="4"/>
      <c r="O5" s="4"/>
      <c r="P5" s="4"/>
      <c r="Q5" s="4"/>
      <c r="R5" s="4"/>
      <c r="S5" s="4"/>
      <c r="T5" s="4"/>
      <c r="U5" s="4"/>
      <c r="V5" s="4"/>
      <c r="W5" s="4"/>
      <c r="X5" s="4"/>
      <c r="Y5" s="4"/>
      <c r="Z5" s="4"/>
    </row>
    <row r="6" spans="1:26" ht="37.5" customHeight="1" x14ac:dyDescent="0.25">
      <c r="A6" s="18">
        <v>0.29166666666666669</v>
      </c>
      <c r="B6" s="18">
        <v>0.625</v>
      </c>
      <c r="C6" s="19">
        <f t="shared" ref="C6:C33" si="0">B6-A6</f>
        <v>0.33333333333333331</v>
      </c>
      <c r="D6" s="98" t="s">
        <v>15</v>
      </c>
      <c r="E6" s="66"/>
      <c r="F6" s="66"/>
      <c r="G6" s="66"/>
      <c r="H6" s="66"/>
      <c r="I6" s="66"/>
      <c r="J6" s="66"/>
      <c r="K6" s="66"/>
      <c r="L6" s="66"/>
      <c r="M6" s="67"/>
      <c r="N6" s="4"/>
      <c r="O6" s="4"/>
      <c r="P6" s="4"/>
      <c r="Q6" s="4"/>
      <c r="R6" s="4"/>
      <c r="S6" s="4"/>
      <c r="T6" s="4"/>
      <c r="U6" s="4"/>
      <c r="V6" s="4"/>
      <c r="W6" s="4"/>
      <c r="X6" s="4"/>
      <c r="Y6" s="4"/>
      <c r="Z6" s="4"/>
    </row>
    <row r="7" spans="1:26" x14ac:dyDescent="0.25">
      <c r="A7" s="18">
        <v>0.33333333333333331</v>
      </c>
      <c r="B7" s="18">
        <v>0.34375</v>
      </c>
      <c r="C7" s="19">
        <f t="shared" si="0"/>
        <v>1.0416666666666685E-2</v>
      </c>
      <c r="D7" s="103" t="s">
        <v>17</v>
      </c>
      <c r="E7" s="66"/>
      <c r="F7" s="66"/>
      <c r="G7" s="66"/>
      <c r="H7" s="66"/>
      <c r="I7" s="66"/>
      <c r="J7" s="66"/>
      <c r="K7" s="66"/>
      <c r="L7" s="66"/>
      <c r="M7" s="67"/>
      <c r="N7" s="4"/>
      <c r="O7" s="4"/>
      <c r="P7" s="4"/>
      <c r="Q7" s="4"/>
      <c r="R7" s="4"/>
      <c r="S7" s="4"/>
      <c r="T7" s="4"/>
      <c r="U7" s="4"/>
      <c r="V7" s="4"/>
      <c r="W7" s="4"/>
      <c r="X7" s="4"/>
      <c r="Y7" s="4"/>
      <c r="Z7" s="4"/>
    </row>
    <row r="8" spans="1:26" ht="90" customHeight="1" x14ac:dyDescent="0.25">
      <c r="A8" s="18">
        <f t="shared" ref="A8:A9" si="1">B7</f>
        <v>0.34375</v>
      </c>
      <c r="B8" s="18">
        <v>0.39583333333333331</v>
      </c>
      <c r="C8" s="19">
        <f t="shared" si="0"/>
        <v>5.2083333333333315E-2</v>
      </c>
      <c r="D8" s="102" t="s">
        <v>26</v>
      </c>
      <c r="E8" s="66"/>
      <c r="F8" s="66"/>
      <c r="G8" s="66"/>
      <c r="H8" s="66"/>
      <c r="I8" s="66"/>
      <c r="J8" s="66"/>
      <c r="K8" s="66"/>
      <c r="L8" s="67"/>
      <c r="M8" s="30"/>
      <c r="N8" s="4"/>
      <c r="O8" s="4"/>
      <c r="P8" s="4"/>
      <c r="Q8" s="4"/>
      <c r="R8" s="4"/>
      <c r="S8" s="4"/>
      <c r="T8" s="4"/>
      <c r="U8" s="4"/>
      <c r="V8" s="4"/>
      <c r="W8" s="4"/>
      <c r="X8" s="4"/>
      <c r="Y8" s="4"/>
      <c r="Z8" s="4"/>
    </row>
    <row r="9" spans="1:26" ht="138" x14ac:dyDescent="0.25">
      <c r="A9" s="21">
        <f t="shared" si="1"/>
        <v>0.39583333333333331</v>
      </c>
      <c r="B9" s="21">
        <v>0.4513888888888889</v>
      </c>
      <c r="C9" s="23">
        <f t="shared" si="0"/>
        <v>5.555555555555558E-2</v>
      </c>
      <c r="D9" s="24" t="s">
        <v>40</v>
      </c>
      <c r="E9" s="25" t="s">
        <v>41</v>
      </c>
      <c r="F9" s="25" t="s">
        <v>42</v>
      </c>
      <c r="G9" s="25" t="s">
        <v>43</v>
      </c>
      <c r="H9" s="25" t="s">
        <v>46</v>
      </c>
      <c r="I9" s="25" t="s">
        <v>50</v>
      </c>
      <c r="J9" s="25" t="s">
        <v>53</v>
      </c>
      <c r="K9" s="32" t="s">
        <v>54</v>
      </c>
      <c r="L9" s="26" t="s">
        <v>64</v>
      </c>
      <c r="M9" s="32" t="s">
        <v>32</v>
      </c>
      <c r="N9" s="33"/>
      <c r="O9" s="33"/>
      <c r="P9" s="33"/>
      <c r="Q9" s="33"/>
      <c r="R9" s="33"/>
      <c r="S9" s="33"/>
      <c r="T9" s="33"/>
      <c r="U9" s="33"/>
      <c r="V9" s="33"/>
      <c r="W9" s="33"/>
      <c r="X9" s="33"/>
      <c r="Y9" s="33"/>
      <c r="Z9" s="33"/>
    </row>
    <row r="10" spans="1:26" ht="165" x14ac:dyDescent="0.25">
      <c r="A10" s="18">
        <f>A9</f>
        <v>0.39583333333333331</v>
      </c>
      <c r="B10" s="18">
        <v>0.40972222222222227</v>
      </c>
      <c r="C10" s="19">
        <f t="shared" si="0"/>
        <v>1.3888888888888951E-2</v>
      </c>
      <c r="D10" s="29" t="s">
        <v>72</v>
      </c>
      <c r="E10" s="29" t="s">
        <v>73</v>
      </c>
      <c r="F10" s="29" t="s">
        <v>74</v>
      </c>
      <c r="G10" s="29" t="s">
        <v>75</v>
      </c>
      <c r="H10" s="29" t="s">
        <v>76</v>
      </c>
      <c r="I10" s="29" t="s">
        <v>77</v>
      </c>
      <c r="J10" s="29" t="s">
        <v>79</v>
      </c>
      <c r="K10" s="108" t="s">
        <v>658</v>
      </c>
      <c r="L10" s="31" t="s">
        <v>64</v>
      </c>
      <c r="M10" s="36"/>
      <c r="N10" s="4"/>
      <c r="O10" s="4"/>
      <c r="P10" s="4"/>
      <c r="Q10" s="4"/>
      <c r="R10" s="4"/>
      <c r="S10" s="4"/>
      <c r="T10" s="4"/>
      <c r="U10" s="4"/>
      <c r="V10" s="4"/>
      <c r="W10" s="4"/>
      <c r="X10" s="4"/>
      <c r="Y10" s="4"/>
      <c r="Z10" s="4"/>
    </row>
    <row r="11" spans="1:26" ht="150" x14ac:dyDescent="0.25">
      <c r="A11" s="18">
        <f t="shared" ref="A11:A13" si="2">B10</f>
        <v>0.40972222222222227</v>
      </c>
      <c r="B11" s="18">
        <v>0.4236111111111111</v>
      </c>
      <c r="C11" s="19">
        <f t="shared" si="0"/>
        <v>1.388888888888884E-2</v>
      </c>
      <c r="D11" s="29" t="s">
        <v>80</v>
      </c>
      <c r="E11" s="29" t="s">
        <v>81</v>
      </c>
      <c r="F11" s="29" t="s">
        <v>82</v>
      </c>
      <c r="G11" s="29" t="s">
        <v>83</v>
      </c>
      <c r="H11" s="29" t="s">
        <v>84</v>
      </c>
      <c r="I11" s="29" t="s">
        <v>86</v>
      </c>
      <c r="J11" s="29" t="s">
        <v>87</v>
      </c>
      <c r="K11" s="108" t="s">
        <v>658</v>
      </c>
      <c r="L11" s="31" t="s">
        <v>64</v>
      </c>
      <c r="M11" s="36"/>
      <c r="N11" s="4"/>
      <c r="O11" s="4"/>
      <c r="P11" s="4"/>
      <c r="Q11" s="4"/>
      <c r="R11" s="4"/>
      <c r="S11" s="4"/>
      <c r="T11" s="4"/>
      <c r="U11" s="4"/>
      <c r="V11" s="4"/>
      <c r="W11" s="4"/>
      <c r="X11" s="4"/>
      <c r="Y11" s="4"/>
      <c r="Z11" s="4"/>
    </row>
    <row r="12" spans="1:26" ht="180" x14ac:dyDescent="0.25">
      <c r="A12" s="18">
        <f t="shared" si="2"/>
        <v>0.4236111111111111</v>
      </c>
      <c r="B12" s="18">
        <v>0.4375</v>
      </c>
      <c r="C12" s="19">
        <f t="shared" si="0"/>
        <v>1.3888888888888895E-2</v>
      </c>
      <c r="D12" s="29" t="s">
        <v>88</v>
      </c>
      <c r="E12" s="29" t="s">
        <v>89</v>
      </c>
      <c r="F12" s="29" t="s">
        <v>90</v>
      </c>
      <c r="G12" s="29" t="s">
        <v>91</v>
      </c>
      <c r="H12" s="29" t="s">
        <v>92</v>
      </c>
      <c r="I12" s="29" t="s">
        <v>93</v>
      </c>
      <c r="J12" s="29" t="s">
        <v>94</v>
      </c>
      <c r="K12" s="108" t="s">
        <v>658</v>
      </c>
      <c r="L12" s="31" t="s">
        <v>64</v>
      </c>
      <c r="M12" s="36"/>
      <c r="N12" s="4"/>
      <c r="O12" s="4"/>
      <c r="P12" s="4"/>
      <c r="Q12" s="4"/>
      <c r="R12" s="4"/>
      <c r="S12" s="4"/>
      <c r="T12" s="4"/>
      <c r="U12" s="4"/>
      <c r="V12" s="4"/>
      <c r="W12" s="4"/>
      <c r="X12" s="4"/>
      <c r="Y12" s="4"/>
      <c r="Z12" s="4"/>
    </row>
    <row r="13" spans="1:26" ht="133.5" customHeight="1" x14ac:dyDescent="0.25">
      <c r="A13" s="18">
        <f t="shared" si="2"/>
        <v>0.4375</v>
      </c>
      <c r="B13" s="18">
        <v>0.4513888888888889</v>
      </c>
      <c r="C13" s="19">
        <f t="shared" si="0"/>
        <v>1.3888888888888895E-2</v>
      </c>
      <c r="D13" s="29" t="s">
        <v>95</v>
      </c>
      <c r="E13" s="29" t="s">
        <v>96</v>
      </c>
      <c r="F13" s="29" t="s">
        <v>97</v>
      </c>
      <c r="G13" s="29" t="s">
        <v>98</v>
      </c>
      <c r="H13" s="29" t="s">
        <v>99</v>
      </c>
      <c r="I13" s="29" t="s">
        <v>100</v>
      </c>
      <c r="J13" s="29" t="s">
        <v>101</v>
      </c>
      <c r="K13" s="108" t="s">
        <v>658</v>
      </c>
      <c r="L13" s="31" t="s">
        <v>64</v>
      </c>
      <c r="M13" s="36"/>
      <c r="N13" s="4"/>
      <c r="O13" s="4"/>
      <c r="P13" s="4"/>
      <c r="Q13" s="4"/>
      <c r="R13" s="4"/>
      <c r="S13" s="4"/>
      <c r="T13" s="4"/>
      <c r="U13" s="4"/>
      <c r="V13" s="4"/>
      <c r="W13" s="4"/>
      <c r="X13" s="4"/>
      <c r="Y13" s="4"/>
      <c r="Z13" s="4"/>
    </row>
    <row r="14" spans="1:26" ht="15" customHeight="1" x14ac:dyDescent="0.25">
      <c r="A14" s="35">
        <f>B9</f>
        <v>0.4513888888888889</v>
      </c>
      <c r="B14" s="35">
        <v>0.46180555555555558</v>
      </c>
      <c r="C14" s="37">
        <f t="shared" si="0"/>
        <v>1.0416666666666685E-2</v>
      </c>
      <c r="D14" s="96" t="s">
        <v>85</v>
      </c>
      <c r="E14" s="66"/>
      <c r="F14" s="66"/>
      <c r="G14" s="66"/>
      <c r="H14" s="66"/>
      <c r="I14" s="66"/>
      <c r="J14" s="66"/>
      <c r="K14" s="66"/>
      <c r="L14" s="67"/>
      <c r="M14" s="81" t="s">
        <v>102</v>
      </c>
      <c r="N14" s="4"/>
      <c r="O14" s="4"/>
      <c r="P14" s="4"/>
      <c r="Q14" s="4"/>
      <c r="R14" s="4"/>
      <c r="S14" s="4"/>
      <c r="T14" s="4"/>
      <c r="U14" s="4"/>
      <c r="V14" s="4"/>
      <c r="W14" s="4"/>
      <c r="X14" s="4"/>
      <c r="Y14" s="4"/>
      <c r="Z14" s="4"/>
    </row>
    <row r="15" spans="1:26" ht="138" x14ac:dyDescent="0.25">
      <c r="A15" s="21">
        <f>B14</f>
        <v>0.46180555555555558</v>
      </c>
      <c r="B15" s="21">
        <v>0.51736111111111105</v>
      </c>
      <c r="C15" s="23">
        <f t="shared" si="0"/>
        <v>5.5555555555555469E-2</v>
      </c>
      <c r="D15" s="24" t="s">
        <v>104</v>
      </c>
      <c r="E15" s="25" t="s">
        <v>105</v>
      </c>
      <c r="F15" s="25" t="s">
        <v>106</v>
      </c>
      <c r="G15" s="25" t="s">
        <v>107</v>
      </c>
      <c r="H15" s="25" t="s">
        <v>108</v>
      </c>
      <c r="I15" s="25" t="s">
        <v>109</v>
      </c>
      <c r="J15" s="25" t="s">
        <v>110</v>
      </c>
      <c r="K15" s="32" t="s">
        <v>54</v>
      </c>
      <c r="L15" s="26" t="s">
        <v>111</v>
      </c>
      <c r="M15" s="82"/>
      <c r="N15" s="4"/>
      <c r="O15" s="4"/>
      <c r="P15" s="4"/>
      <c r="Q15" s="4"/>
      <c r="R15" s="4"/>
      <c r="S15" s="4"/>
      <c r="T15" s="4"/>
      <c r="U15" s="4"/>
      <c r="V15" s="4"/>
      <c r="W15" s="4"/>
      <c r="X15" s="4"/>
      <c r="Y15" s="4"/>
      <c r="Z15" s="4"/>
    </row>
    <row r="16" spans="1:26" ht="150" x14ac:dyDescent="0.25">
      <c r="A16" s="18">
        <f>A15</f>
        <v>0.46180555555555558</v>
      </c>
      <c r="B16" s="18">
        <v>0.47569444444444442</v>
      </c>
      <c r="C16" s="19">
        <f t="shared" si="0"/>
        <v>1.388888888888884E-2</v>
      </c>
      <c r="D16" s="29" t="s">
        <v>112</v>
      </c>
      <c r="E16" s="29" t="s">
        <v>113</v>
      </c>
      <c r="F16" s="29" t="s">
        <v>114</v>
      </c>
      <c r="G16" s="29" t="s">
        <v>115</v>
      </c>
      <c r="H16" s="29" t="s">
        <v>116</v>
      </c>
      <c r="I16" s="29" t="s">
        <v>117</v>
      </c>
      <c r="J16" s="29" t="s">
        <v>118</v>
      </c>
      <c r="K16" s="108" t="s">
        <v>656</v>
      </c>
      <c r="L16" s="31" t="s">
        <v>111</v>
      </c>
      <c r="M16" s="82"/>
      <c r="N16" s="4"/>
      <c r="O16" s="4"/>
      <c r="P16" s="4"/>
      <c r="Q16" s="4"/>
      <c r="R16" s="4"/>
      <c r="S16" s="4"/>
      <c r="T16" s="4"/>
      <c r="U16" s="4"/>
      <c r="V16" s="4"/>
      <c r="W16" s="4"/>
      <c r="X16" s="4"/>
      <c r="Y16" s="4"/>
      <c r="Z16" s="4"/>
    </row>
    <row r="17" spans="1:26" ht="150" x14ac:dyDescent="0.25">
      <c r="A17" s="18">
        <f t="shared" ref="A17:A22" si="3">B16</f>
        <v>0.47569444444444442</v>
      </c>
      <c r="B17" s="18">
        <v>0.48958333333333331</v>
      </c>
      <c r="C17" s="19">
        <f t="shared" si="0"/>
        <v>1.3888888888888895E-2</v>
      </c>
      <c r="D17" s="29" t="s">
        <v>120</v>
      </c>
      <c r="E17" s="29" t="s">
        <v>121</v>
      </c>
      <c r="F17" s="29" t="s">
        <v>122</v>
      </c>
      <c r="G17" s="29" t="s">
        <v>123</v>
      </c>
      <c r="H17" s="29" t="s">
        <v>124</v>
      </c>
      <c r="I17" s="29" t="s">
        <v>125</v>
      </c>
      <c r="J17" s="29" t="s">
        <v>126</v>
      </c>
      <c r="K17" s="108" t="s">
        <v>656</v>
      </c>
      <c r="L17" s="31" t="s">
        <v>111</v>
      </c>
      <c r="M17" s="82"/>
      <c r="N17" s="4"/>
      <c r="O17" s="4"/>
      <c r="P17" s="4"/>
      <c r="Q17" s="4"/>
      <c r="R17" s="4"/>
      <c r="S17" s="4"/>
      <c r="T17" s="4"/>
      <c r="U17" s="4"/>
      <c r="V17" s="4"/>
      <c r="W17" s="4"/>
      <c r="X17" s="4"/>
      <c r="Y17" s="4"/>
      <c r="Z17" s="4"/>
    </row>
    <row r="18" spans="1:26" ht="180" x14ac:dyDescent="0.25">
      <c r="A18" s="18">
        <f t="shared" si="3"/>
        <v>0.48958333333333331</v>
      </c>
      <c r="B18" s="18">
        <v>0.50347222222222221</v>
      </c>
      <c r="C18" s="19">
        <f t="shared" si="0"/>
        <v>1.3888888888888895E-2</v>
      </c>
      <c r="D18" s="29" t="s">
        <v>127</v>
      </c>
      <c r="E18" s="29" t="s">
        <v>128</v>
      </c>
      <c r="F18" s="29" t="s">
        <v>129</v>
      </c>
      <c r="G18" s="29" t="s">
        <v>130</v>
      </c>
      <c r="H18" s="29" t="s">
        <v>131</v>
      </c>
      <c r="I18" s="29" t="s">
        <v>132</v>
      </c>
      <c r="J18" s="29" t="s">
        <v>133</v>
      </c>
      <c r="K18" s="108" t="s">
        <v>656</v>
      </c>
      <c r="L18" s="31" t="s">
        <v>111</v>
      </c>
      <c r="M18" s="82"/>
      <c r="N18" s="4"/>
      <c r="O18" s="4"/>
      <c r="P18" s="4"/>
      <c r="Q18" s="4"/>
      <c r="R18" s="4"/>
      <c r="S18" s="4"/>
      <c r="T18" s="4"/>
      <c r="U18" s="4"/>
      <c r="V18" s="4"/>
      <c r="W18" s="4"/>
      <c r="X18" s="4"/>
      <c r="Y18" s="4"/>
      <c r="Z18" s="4"/>
    </row>
    <row r="19" spans="1:26" ht="165" x14ac:dyDescent="0.25">
      <c r="A19" s="18">
        <f t="shared" si="3"/>
        <v>0.50347222222222221</v>
      </c>
      <c r="B19" s="18">
        <v>0.51736111111111105</v>
      </c>
      <c r="C19" s="19">
        <f t="shared" si="0"/>
        <v>1.388888888888884E-2</v>
      </c>
      <c r="D19" s="29" t="s">
        <v>135</v>
      </c>
      <c r="E19" s="29" t="s">
        <v>136</v>
      </c>
      <c r="F19" s="29" t="s">
        <v>137</v>
      </c>
      <c r="G19" s="29" t="s">
        <v>138</v>
      </c>
      <c r="H19" s="29" t="s">
        <v>139</v>
      </c>
      <c r="I19" s="29" t="s">
        <v>140</v>
      </c>
      <c r="J19" s="29" t="s">
        <v>141</v>
      </c>
      <c r="K19" s="108" t="s">
        <v>656</v>
      </c>
      <c r="L19" s="31" t="s">
        <v>111</v>
      </c>
      <c r="M19" s="82"/>
      <c r="N19" s="4"/>
      <c r="O19" s="4"/>
      <c r="P19" s="4"/>
      <c r="Q19" s="4"/>
      <c r="R19" s="4"/>
      <c r="S19" s="4"/>
      <c r="T19" s="4"/>
      <c r="U19" s="4"/>
      <c r="V19" s="4"/>
      <c r="W19" s="4"/>
      <c r="X19" s="4"/>
      <c r="Y19" s="4"/>
      <c r="Z19" s="4"/>
    </row>
    <row r="20" spans="1:26" x14ac:dyDescent="0.25">
      <c r="A20" s="35">
        <f t="shared" si="3"/>
        <v>0.51736111111111105</v>
      </c>
      <c r="B20" s="35">
        <v>0.55208333333333337</v>
      </c>
      <c r="C20" s="37">
        <f t="shared" si="0"/>
        <v>3.4722222222222321E-2</v>
      </c>
      <c r="D20" s="96" t="s">
        <v>134</v>
      </c>
      <c r="E20" s="66"/>
      <c r="F20" s="66"/>
      <c r="G20" s="66"/>
      <c r="H20" s="66"/>
      <c r="I20" s="66"/>
      <c r="J20" s="66"/>
      <c r="K20" s="66"/>
      <c r="L20" s="67"/>
      <c r="M20" s="82"/>
      <c r="N20" s="4"/>
      <c r="O20" s="4"/>
      <c r="P20" s="4"/>
      <c r="Q20" s="4"/>
      <c r="R20" s="4"/>
      <c r="S20" s="4"/>
      <c r="T20" s="4"/>
      <c r="U20" s="4"/>
      <c r="V20" s="4"/>
      <c r="W20" s="4"/>
      <c r="X20" s="4"/>
      <c r="Y20" s="4"/>
      <c r="Z20" s="4"/>
    </row>
    <row r="21" spans="1:26" ht="49.5" customHeight="1" x14ac:dyDescent="0.25">
      <c r="A21" s="39">
        <f t="shared" si="3"/>
        <v>0.55208333333333337</v>
      </c>
      <c r="B21" s="39">
        <v>0.60069444444444442</v>
      </c>
      <c r="C21" s="41">
        <f t="shared" si="0"/>
        <v>4.8611111111111049E-2</v>
      </c>
      <c r="D21" s="102" t="s">
        <v>145</v>
      </c>
      <c r="E21" s="66"/>
      <c r="F21" s="66"/>
      <c r="G21" s="66"/>
      <c r="H21" s="66"/>
      <c r="I21" s="66"/>
      <c r="J21" s="66"/>
      <c r="K21" s="66"/>
      <c r="L21" s="67"/>
      <c r="M21" s="82"/>
      <c r="N21" s="4"/>
      <c r="O21" s="4"/>
      <c r="P21" s="4"/>
      <c r="Q21" s="4"/>
      <c r="R21" s="4"/>
      <c r="S21" s="4"/>
      <c r="T21" s="4"/>
      <c r="U21" s="4"/>
      <c r="V21" s="4"/>
      <c r="W21" s="4"/>
      <c r="X21" s="4"/>
      <c r="Y21" s="4"/>
      <c r="Z21" s="4"/>
    </row>
    <row r="22" spans="1:26" ht="138" x14ac:dyDescent="0.25">
      <c r="A22" s="21">
        <f t="shared" si="3"/>
        <v>0.60069444444444442</v>
      </c>
      <c r="B22" s="21">
        <v>0.62847222222222221</v>
      </c>
      <c r="C22" s="23">
        <f t="shared" si="0"/>
        <v>2.777777777777779E-2</v>
      </c>
      <c r="D22" s="24" t="s">
        <v>152</v>
      </c>
      <c r="E22" s="25" t="s">
        <v>154</v>
      </c>
      <c r="F22" s="25" t="s">
        <v>155</v>
      </c>
      <c r="G22" s="25" t="s">
        <v>156</v>
      </c>
      <c r="H22" s="25" t="s">
        <v>157</v>
      </c>
      <c r="I22" s="25" t="s">
        <v>158</v>
      </c>
      <c r="J22" s="25" t="s">
        <v>159</v>
      </c>
      <c r="K22" s="25" t="s">
        <v>54</v>
      </c>
      <c r="L22" s="31" t="s">
        <v>111</v>
      </c>
      <c r="M22" s="82"/>
      <c r="N22" s="44"/>
      <c r="O22" s="44"/>
      <c r="P22" s="44"/>
      <c r="Q22" s="44"/>
      <c r="R22" s="44"/>
      <c r="S22" s="44"/>
      <c r="T22" s="44"/>
      <c r="U22" s="44"/>
      <c r="V22" s="44"/>
      <c r="W22" s="44"/>
      <c r="X22" s="44"/>
      <c r="Y22" s="44"/>
      <c r="Z22" s="44"/>
    </row>
    <row r="23" spans="1:26" ht="195" x14ac:dyDescent="0.25">
      <c r="A23" s="18">
        <f>A22</f>
        <v>0.60069444444444442</v>
      </c>
      <c r="B23" s="18">
        <v>0.61458333333333337</v>
      </c>
      <c r="C23" s="19">
        <f t="shared" si="0"/>
        <v>1.3888888888888951E-2</v>
      </c>
      <c r="D23" s="29" t="s">
        <v>166</v>
      </c>
      <c r="E23" s="29" t="s">
        <v>167</v>
      </c>
      <c r="F23" s="29" t="s">
        <v>168</v>
      </c>
      <c r="G23" s="29" t="s">
        <v>169</v>
      </c>
      <c r="H23" s="29" t="s">
        <v>170</v>
      </c>
      <c r="I23" s="29" t="s">
        <v>171</v>
      </c>
      <c r="J23" s="46" t="s">
        <v>172</v>
      </c>
      <c r="K23" s="108" t="s">
        <v>657</v>
      </c>
      <c r="L23" s="31" t="s">
        <v>111</v>
      </c>
      <c r="M23" s="82"/>
      <c r="N23" s="4"/>
      <c r="O23" s="4"/>
      <c r="P23" s="4"/>
      <c r="Q23" s="4"/>
      <c r="R23" s="4"/>
      <c r="S23" s="4"/>
      <c r="T23" s="4"/>
      <c r="U23" s="4"/>
      <c r="V23" s="4"/>
      <c r="W23" s="4"/>
      <c r="X23" s="4"/>
      <c r="Y23" s="4"/>
      <c r="Z23" s="4"/>
    </row>
    <row r="24" spans="1:26" ht="195" x14ac:dyDescent="0.25">
      <c r="A24" s="18">
        <f t="shared" ref="A24:A26" si="4">B23</f>
        <v>0.61458333333333337</v>
      </c>
      <c r="B24" s="18">
        <v>0.62847222222222221</v>
      </c>
      <c r="C24" s="19">
        <f t="shared" si="0"/>
        <v>1.388888888888884E-2</v>
      </c>
      <c r="D24" s="29" t="s">
        <v>186</v>
      </c>
      <c r="E24" s="29" t="s">
        <v>187</v>
      </c>
      <c r="F24" s="29" t="s">
        <v>188</v>
      </c>
      <c r="G24" s="29" t="s">
        <v>189</v>
      </c>
      <c r="H24" s="29" t="s">
        <v>190</v>
      </c>
      <c r="I24" s="29" t="s">
        <v>191</v>
      </c>
      <c r="J24" s="46" t="s">
        <v>172</v>
      </c>
      <c r="K24" s="108" t="s">
        <v>657</v>
      </c>
      <c r="L24" s="31" t="s">
        <v>111</v>
      </c>
      <c r="M24" s="82"/>
      <c r="N24" s="4"/>
      <c r="O24" s="4"/>
      <c r="P24" s="4"/>
      <c r="Q24" s="4"/>
      <c r="R24" s="4"/>
      <c r="S24" s="4"/>
      <c r="T24" s="4"/>
      <c r="U24" s="4"/>
      <c r="V24" s="4"/>
      <c r="W24" s="4"/>
      <c r="X24" s="4"/>
      <c r="Y24" s="4"/>
      <c r="Z24" s="4"/>
    </row>
    <row r="25" spans="1:26" x14ac:dyDescent="0.25">
      <c r="A25" s="35">
        <f t="shared" si="4"/>
        <v>0.62847222222222221</v>
      </c>
      <c r="B25" s="35">
        <v>0.63541666666666663</v>
      </c>
      <c r="C25" s="37">
        <f t="shared" si="0"/>
        <v>6.9444444444444198E-3</v>
      </c>
      <c r="D25" s="96" t="s">
        <v>85</v>
      </c>
      <c r="E25" s="66"/>
      <c r="F25" s="66"/>
      <c r="G25" s="66"/>
      <c r="H25" s="66"/>
      <c r="I25" s="66"/>
      <c r="J25" s="66"/>
      <c r="K25" s="66"/>
      <c r="L25" s="67"/>
      <c r="M25" s="82"/>
      <c r="N25" s="4"/>
      <c r="O25" s="4"/>
      <c r="P25" s="4"/>
      <c r="Q25" s="4"/>
      <c r="R25" s="4"/>
      <c r="S25" s="4"/>
      <c r="T25" s="4"/>
      <c r="U25" s="4"/>
      <c r="V25" s="4"/>
      <c r="W25" s="4"/>
      <c r="X25" s="4"/>
      <c r="Y25" s="4"/>
      <c r="Z25" s="4"/>
    </row>
    <row r="26" spans="1:26" ht="138" x14ac:dyDescent="0.25">
      <c r="A26" s="21">
        <f t="shared" si="4"/>
        <v>0.63541666666666663</v>
      </c>
      <c r="B26" s="21">
        <v>0.66319444444444442</v>
      </c>
      <c r="C26" s="23">
        <f t="shared" si="0"/>
        <v>2.777777777777779E-2</v>
      </c>
      <c r="D26" s="24" t="s">
        <v>199</v>
      </c>
      <c r="E26" s="25" t="s">
        <v>200</v>
      </c>
      <c r="F26" s="32" t="s">
        <v>201</v>
      </c>
      <c r="G26" s="25" t="s">
        <v>202</v>
      </c>
      <c r="H26" s="25" t="s">
        <v>203</v>
      </c>
      <c r="I26" s="25" t="s">
        <v>204</v>
      </c>
      <c r="J26" s="25" t="s">
        <v>205</v>
      </c>
      <c r="K26" s="25" t="s">
        <v>54</v>
      </c>
      <c r="L26" s="31" t="s">
        <v>111</v>
      </c>
      <c r="M26" s="82"/>
      <c r="N26" s="4"/>
      <c r="O26" s="4"/>
      <c r="P26" s="4"/>
      <c r="Q26" s="4"/>
      <c r="R26" s="4"/>
      <c r="S26" s="4"/>
      <c r="T26" s="4"/>
      <c r="U26" s="4"/>
      <c r="V26" s="4"/>
      <c r="W26" s="4"/>
      <c r="X26" s="4"/>
      <c r="Y26" s="4"/>
      <c r="Z26" s="4"/>
    </row>
    <row r="27" spans="1:26" ht="195" x14ac:dyDescent="0.25">
      <c r="A27" s="18">
        <f>A26</f>
        <v>0.63541666666666663</v>
      </c>
      <c r="B27" s="18">
        <v>0.64930555555555558</v>
      </c>
      <c r="C27" s="19">
        <f t="shared" si="0"/>
        <v>1.3888888888888951E-2</v>
      </c>
      <c r="D27" s="29" t="s">
        <v>206</v>
      </c>
      <c r="E27" s="29" t="s">
        <v>207</v>
      </c>
      <c r="F27" s="32" t="s">
        <v>201</v>
      </c>
      <c r="G27" s="29" t="s">
        <v>208</v>
      </c>
      <c r="H27" s="29" t="s">
        <v>209</v>
      </c>
      <c r="I27" s="29" t="s">
        <v>210</v>
      </c>
      <c r="J27" s="25" t="s">
        <v>205</v>
      </c>
      <c r="K27" s="108" t="s">
        <v>657</v>
      </c>
      <c r="L27" s="31" t="s">
        <v>111</v>
      </c>
      <c r="M27" s="82"/>
      <c r="N27" s="4"/>
      <c r="O27" s="4"/>
      <c r="P27" s="4"/>
      <c r="Q27" s="4"/>
      <c r="R27" s="4"/>
      <c r="S27" s="4"/>
      <c r="T27" s="4"/>
      <c r="U27" s="4"/>
      <c r="V27" s="4"/>
      <c r="W27" s="4"/>
      <c r="X27" s="4"/>
      <c r="Y27" s="4"/>
      <c r="Z27" s="4"/>
    </row>
    <row r="28" spans="1:26" ht="195" x14ac:dyDescent="0.25">
      <c r="A28" s="18">
        <f t="shared" ref="A28:A33" si="5">B27</f>
        <v>0.64930555555555558</v>
      </c>
      <c r="B28" s="18">
        <v>0.66319444444444442</v>
      </c>
      <c r="C28" s="19">
        <f t="shared" si="0"/>
        <v>1.388888888888884E-2</v>
      </c>
      <c r="D28" s="29" t="s">
        <v>211</v>
      </c>
      <c r="E28" s="29" t="s">
        <v>212</v>
      </c>
      <c r="F28" s="32" t="s">
        <v>201</v>
      </c>
      <c r="G28" s="29" t="s">
        <v>213</v>
      </c>
      <c r="H28" s="29" t="s">
        <v>214</v>
      </c>
      <c r="I28" s="29" t="s">
        <v>215</v>
      </c>
      <c r="J28" s="25" t="s">
        <v>205</v>
      </c>
      <c r="K28" s="108" t="s">
        <v>657</v>
      </c>
      <c r="L28" s="31" t="s">
        <v>111</v>
      </c>
      <c r="M28" s="83"/>
      <c r="N28" s="4"/>
      <c r="O28" s="4"/>
      <c r="P28" s="4"/>
      <c r="Q28" s="4"/>
      <c r="R28" s="4"/>
      <c r="S28" s="4"/>
      <c r="T28" s="4"/>
      <c r="U28" s="4"/>
      <c r="V28" s="4"/>
      <c r="W28" s="4"/>
      <c r="X28" s="4"/>
      <c r="Y28" s="4"/>
      <c r="Z28" s="4"/>
    </row>
    <row r="29" spans="1:26" ht="53.25" customHeight="1" x14ac:dyDescent="0.25">
      <c r="A29" s="18">
        <f t="shared" si="5"/>
        <v>0.66319444444444442</v>
      </c>
      <c r="B29" s="18">
        <v>0.71180555555555547</v>
      </c>
      <c r="C29" s="19">
        <f t="shared" si="0"/>
        <v>4.8611111111111049E-2</v>
      </c>
      <c r="D29" s="86" t="s">
        <v>222</v>
      </c>
      <c r="E29" s="66"/>
      <c r="F29" s="66"/>
      <c r="G29" s="66"/>
      <c r="H29" s="66"/>
      <c r="I29" s="66"/>
      <c r="J29" s="66"/>
      <c r="K29" s="67"/>
      <c r="L29" s="31" t="s">
        <v>111</v>
      </c>
      <c r="M29" s="100" t="s">
        <v>223</v>
      </c>
      <c r="N29" s="4"/>
      <c r="O29" s="4"/>
      <c r="P29" s="4"/>
      <c r="Q29" s="4"/>
      <c r="R29" s="4"/>
      <c r="S29" s="4"/>
      <c r="T29" s="4"/>
      <c r="U29" s="4"/>
      <c r="V29" s="4"/>
      <c r="W29" s="4"/>
      <c r="X29" s="4"/>
      <c r="Y29" s="4"/>
      <c r="Z29" s="4"/>
    </row>
    <row r="30" spans="1:26" ht="53.25" customHeight="1" x14ac:dyDescent="0.25">
      <c r="A30" s="18">
        <f t="shared" si="5"/>
        <v>0.71180555555555547</v>
      </c>
      <c r="B30" s="53">
        <v>0.76041666666666663</v>
      </c>
      <c r="C30" s="19">
        <f t="shared" si="0"/>
        <v>4.861111111111116E-2</v>
      </c>
      <c r="D30" s="86" t="s">
        <v>225</v>
      </c>
      <c r="E30" s="66"/>
      <c r="F30" s="66"/>
      <c r="G30" s="66"/>
      <c r="H30" s="66"/>
      <c r="I30" s="66"/>
      <c r="J30" s="66"/>
      <c r="K30" s="67"/>
      <c r="L30" s="31" t="s">
        <v>111</v>
      </c>
      <c r="M30" s="82"/>
      <c r="N30" s="4"/>
      <c r="O30" s="4"/>
      <c r="P30" s="4"/>
      <c r="Q30" s="4"/>
      <c r="R30" s="4"/>
      <c r="S30" s="4"/>
      <c r="T30" s="4"/>
      <c r="U30" s="4"/>
      <c r="V30" s="4"/>
      <c r="W30" s="4"/>
      <c r="X30" s="4"/>
      <c r="Y30" s="4"/>
      <c r="Z30" s="4"/>
    </row>
    <row r="31" spans="1:26" ht="15.75" customHeight="1" x14ac:dyDescent="0.25">
      <c r="A31" s="35">
        <f t="shared" si="5"/>
        <v>0.76041666666666663</v>
      </c>
      <c r="B31" s="55">
        <v>0.76736111111111116</v>
      </c>
      <c r="C31" s="37">
        <f t="shared" si="0"/>
        <v>6.9444444444445308E-3</v>
      </c>
      <c r="D31" s="87" t="s">
        <v>227</v>
      </c>
      <c r="E31" s="66"/>
      <c r="F31" s="66"/>
      <c r="G31" s="66"/>
      <c r="H31" s="66"/>
      <c r="I31" s="66"/>
      <c r="J31" s="66"/>
      <c r="K31" s="66"/>
      <c r="L31" s="67"/>
      <c r="M31" s="82"/>
      <c r="N31" s="4"/>
      <c r="O31" s="4"/>
      <c r="P31" s="4"/>
      <c r="Q31" s="4"/>
      <c r="R31" s="4"/>
      <c r="S31" s="4"/>
      <c r="T31" s="4"/>
      <c r="U31" s="4"/>
      <c r="V31" s="4"/>
      <c r="W31" s="4"/>
      <c r="X31" s="4"/>
      <c r="Y31" s="4"/>
      <c r="Z31" s="4"/>
    </row>
    <row r="32" spans="1:26" ht="36.75" customHeight="1" x14ac:dyDescent="0.25">
      <c r="A32" s="35">
        <f t="shared" si="5"/>
        <v>0.76736111111111116</v>
      </c>
      <c r="B32" s="35">
        <v>0.78819444444444453</v>
      </c>
      <c r="C32" s="37">
        <f t="shared" si="0"/>
        <v>2.083333333333337E-2</v>
      </c>
      <c r="D32" s="104" t="s">
        <v>228</v>
      </c>
      <c r="E32" s="66"/>
      <c r="F32" s="66"/>
      <c r="G32" s="66"/>
      <c r="H32" s="66"/>
      <c r="I32" s="66"/>
      <c r="J32" s="66"/>
      <c r="K32" s="66"/>
      <c r="L32" s="67"/>
      <c r="M32" s="101"/>
      <c r="N32" s="4"/>
      <c r="O32" s="4"/>
      <c r="P32" s="4"/>
      <c r="Q32" s="4"/>
      <c r="R32" s="4"/>
      <c r="S32" s="4"/>
      <c r="T32" s="4"/>
      <c r="U32" s="4"/>
      <c r="V32" s="4"/>
      <c r="W32" s="4"/>
      <c r="X32" s="4"/>
      <c r="Y32" s="4"/>
      <c r="Z32" s="4"/>
    </row>
    <row r="33" spans="1:26" ht="62.25" customHeight="1" x14ac:dyDescent="0.25">
      <c r="A33" s="35">
        <f t="shared" si="5"/>
        <v>0.78819444444444453</v>
      </c>
      <c r="B33" s="35">
        <v>0.93402777777777779</v>
      </c>
      <c r="C33" s="37">
        <f t="shared" si="0"/>
        <v>0.14583333333333326</v>
      </c>
      <c r="D33" s="104" t="s">
        <v>235</v>
      </c>
      <c r="E33" s="66"/>
      <c r="F33" s="66"/>
      <c r="G33" s="66"/>
      <c r="H33" s="66"/>
      <c r="I33" s="66"/>
      <c r="J33" s="66"/>
      <c r="K33" s="66"/>
      <c r="L33" s="67"/>
      <c r="M33" s="57"/>
      <c r="N33" s="4"/>
      <c r="O33" s="4"/>
      <c r="P33" s="4"/>
      <c r="Q33" s="4"/>
      <c r="R33" s="4"/>
      <c r="S33" s="4"/>
      <c r="T33" s="4"/>
      <c r="U33" s="4"/>
      <c r="V33" s="4"/>
      <c r="W33" s="4"/>
      <c r="X33" s="4"/>
      <c r="Y33" s="4"/>
      <c r="Z33" s="4"/>
    </row>
    <row r="34" spans="1:26" ht="15.75" customHeight="1" x14ac:dyDescent="0.25">
      <c r="A34" s="44"/>
      <c r="B34" s="44"/>
      <c r="C34" s="44"/>
      <c r="D34" s="44"/>
      <c r="E34" s="44"/>
      <c r="F34" s="44"/>
      <c r="G34" s="44"/>
      <c r="H34" s="44"/>
      <c r="I34" s="44"/>
      <c r="J34" s="44"/>
      <c r="K34" s="44"/>
      <c r="L34" s="44"/>
      <c r="M34" s="44"/>
      <c r="N34" s="4"/>
      <c r="O34" s="4"/>
      <c r="P34" s="4"/>
      <c r="Q34" s="4"/>
      <c r="R34" s="4"/>
      <c r="S34" s="4"/>
      <c r="T34" s="4"/>
      <c r="U34" s="4"/>
      <c r="V34" s="4"/>
      <c r="W34" s="4"/>
      <c r="X34" s="4"/>
      <c r="Y34" s="4"/>
      <c r="Z34" s="4"/>
    </row>
    <row r="35" spans="1:26" ht="15.75" customHeight="1" x14ac:dyDescent="0.25">
      <c r="A35" s="44"/>
      <c r="B35" s="44"/>
      <c r="C35" s="44"/>
      <c r="D35" s="44"/>
      <c r="E35" s="44"/>
      <c r="F35" s="44"/>
      <c r="G35" s="44"/>
      <c r="H35" s="44"/>
      <c r="I35" s="44"/>
      <c r="J35" s="44"/>
      <c r="K35" s="44"/>
      <c r="L35" s="44"/>
      <c r="M35" s="44"/>
      <c r="N35" s="4"/>
      <c r="O35" s="4"/>
      <c r="P35" s="4"/>
      <c r="Q35" s="4"/>
      <c r="R35" s="4"/>
      <c r="S35" s="4"/>
      <c r="T35" s="4"/>
      <c r="U35" s="4"/>
      <c r="V35" s="4"/>
      <c r="W35" s="4"/>
      <c r="X35" s="4"/>
      <c r="Y35" s="4"/>
      <c r="Z35" s="4"/>
    </row>
    <row r="36" spans="1:26" ht="15.75" customHeight="1" x14ac:dyDescent="0.25">
      <c r="A36" s="44"/>
      <c r="B36" s="44"/>
      <c r="C36" s="44"/>
      <c r="D36" s="44"/>
      <c r="E36" s="44"/>
      <c r="F36" s="44"/>
      <c r="G36" s="44"/>
      <c r="H36" s="44"/>
      <c r="I36" s="44"/>
      <c r="J36" s="44"/>
      <c r="K36" s="44"/>
      <c r="L36" s="44"/>
      <c r="M36" s="44"/>
      <c r="N36" s="4"/>
      <c r="O36" s="4"/>
      <c r="P36" s="4"/>
      <c r="Q36" s="4"/>
      <c r="R36" s="4"/>
      <c r="S36" s="4"/>
      <c r="T36" s="4"/>
      <c r="U36" s="4"/>
      <c r="V36" s="4"/>
      <c r="W36" s="4"/>
      <c r="X36" s="4"/>
      <c r="Y36" s="4"/>
      <c r="Z36" s="4"/>
    </row>
    <row r="37" spans="1:26" ht="15.75" customHeight="1" x14ac:dyDescent="0.25">
      <c r="A37" s="44"/>
      <c r="B37" s="44"/>
      <c r="C37" s="44"/>
      <c r="D37" s="44"/>
      <c r="E37" s="44"/>
      <c r="F37" s="44"/>
      <c r="G37" s="44"/>
      <c r="H37" s="44"/>
      <c r="I37" s="44"/>
      <c r="J37" s="44"/>
      <c r="K37" s="44"/>
      <c r="L37" s="44"/>
      <c r="M37" s="44"/>
      <c r="N37" s="4"/>
      <c r="O37" s="4"/>
      <c r="P37" s="4"/>
      <c r="Q37" s="4"/>
      <c r="R37" s="4"/>
      <c r="S37" s="4"/>
      <c r="T37" s="4"/>
      <c r="U37" s="4"/>
      <c r="V37" s="4"/>
      <c r="W37" s="4"/>
      <c r="X37" s="4"/>
      <c r="Y37" s="4"/>
      <c r="Z37" s="4"/>
    </row>
    <row r="38" spans="1:26" ht="15.7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6">
    <mergeCell ref="D33:L33"/>
    <mergeCell ref="D31:L31"/>
    <mergeCell ref="D32:L32"/>
    <mergeCell ref="D29:K29"/>
    <mergeCell ref="D30:K30"/>
    <mergeCell ref="D5:M5"/>
    <mergeCell ref="D2:D3"/>
    <mergeCell ref="M29:M32"/>
    <mergeCell ref="M14:M28"/>
    <mergeCell ref="D25:L25"/>
    <mergeCell ref="D20:L20"/>
    <mergeCell ref="D21:L21"/>
    <mergeCell ref="D8:L8"/>
    <mergeCell ref="D14:L14"/>
    <mergeCell ref="D6:M6"/>
    <mergeCell ref="D7:M7"/>
  </mergeCells>
  <pageMargins left="0.7" right="0.7"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workbookViewId="0"/>
  </sheetViews>
  <sheetFormatPr defaultColWidth="14.42578125" defaultRowHeight="15" customHeight="1" x14ac:dyDescent="0.25"/>
  <cols>
    <col min="2" max="2" width="11.7109375" customWidth="1"/>
    <col min="3" max="3" width="7" customWidth="1"/>
    <col min="4" max="4" width="12.140625" customWidth="1"/>
    <col min="5" max="5" width="12.85546875" customWidth="1"/>
    <col min="6" max="6" width="10" customWidth="1"/>
    <col min="7" max="7" width="6.42578125" customWidth="1"/>
    <col min="8" max="8" width="17.85546875" customWidth="1"/>
  </cols>
  <sheetData>
    <row r="1" spans="1:26" x14ac:dyDescent="0.25">
      <c r="A1" s="4"/>
    </row>
    <row r="2" spans="1:26" ht="15" customHeight="1" x14ac:dyDescent="0.25">
      <c r="A2" s="4"/>
      <c r="B2" s="1"/>
      <c r="C2" s="3"/>
      <c r="D2" s="84" t="s">
        <v>0</v>
      </c>
      <c r="E2" s="6" t="s">
        <v>1</v>
      </c>
      <c r="F2" s="7" t="s">
        <v>2</v>
      </c>
      <c r="G2" s="8" t="s">
        <v>3</v>
      </c>
      <c r="H2" s="9" t="s">
        <v>4</v>
      </c>
      <c r="I2" s="5"/>
      <c r="J2" s="4"/>
      <c r="K2" s="4"/>
      <c r="L2" s="4"/>
      <c r="M2" s="4"/>
      <c r="N2" s="4"/>
      <c r="O2" s="4"/>
      <c r="P2" s="4"/>
      <c r="Q2" s="4"/>
      <c r="R2" s="4"/>
      <c r="S2" s="4"/>
      <c r="T2" s="4"/>
      <c r="U2" s="4"/>
      <c r="V2" s="4"/>
      <c r="W2" s="4"/>
      <c r="X2" s="4"/>
      <c r="Y2" s="4"/>
      <c r="Z2" s="4"/>
    </row>
    <row r="3" spans="1:26" ht="21.75" customHeight="1" x14ac:dyDescent="0.25">
      <c r="A3" s="4"/>
      <c r="B3" s="1"/>
      <c r="C3" s="3"/>
      <c r="D3" s="85"/>
      <c r="E3" s="12" t="s">
        <v>5</v>
      </c>
      <c r="F3" s="13" t="s">
        <v>6</v>
      </c>
      <c r="G3" s="14" t="s">
        <v>7</v>
      </c>
      <c r="H3" s="15" t="s">
        <v>8</v>
      </c>
      <c r="I3" s="5"/>
      <c r="J3" s="4"/>
      <c r="K3" s="4"/>
      <c r="L3" s="4"/>
      <c r="M3" s="4"/>
      <c r="N3" s="4"/>
      <c r="O3" s="4"/>
      <c r="P3" s="4"/>
      <c r="Q3" s="4"/>
      <c r="R3" s="4"/>
      <c r="S3" s="4"/>
      <c r="T3" s="4"/>
      <c r="U3" s="4"/>
      <c r="V3" s="4"/>
      <c r="W3" s="4"/>
      <c r="X3" s="4"/>
      <c r="Y3" s="4"/>
      <c r="Z3" s="4"/>
    </row>
    <row r="4" spans="1:26" x14ac:dyDescent="0.25">
      <c r="A4" s="4"/>
    </row>
    <row r="5" spans="1:26" x14ac:dyDescent="0.25">
      <c r="A5" s="4"/>
    </row>
    <row r="6" spans="1:26" ht="15" customHeight="1" x14ac:dyDescent="0.25">
      <c r="A6" s="4"/>
      <c r="B6" s="16" t="s">
        <v>259</v>
      </c>
      <c r="C6" s="17" t="s">
        <v>11</v>
      </c>
      <c r="D6" s="106" t="s">
        <v>260</v>
      </c>
      <c r="E6" s="93"/>
      <c r="F6" s="93"/>
      <c r="G6" s="93"/>
      <c r="H6" s="93"/>
      <c r="I6" s="93"/>
      <c r="J6" s="107"/>
    </row>
    <row r="7" spans="1:26" ht="27" customHeight="1" x14ac:dyDescent="0.25">
      <c r="A7" s="4"/>
      <c r="B7" s="46" t="s">
        <v>261</v>
      </c>
      <c r="C7" s="19">
        <v>1.0416666666666666E-2</v>
      </c>
      <c r="D7" s="105" t="s">
        <v>262</v>
      </c>
      <c r="E7" s="66"/>
      <c r="F7" s="66"/>
      <c r="G7" s="66"/>
      <c r="H7" s="66"/>
      <c r="I7" s="66"/>
      <c r="J7" s="67"/>
    </row>
    <row r="8" spans="1:26" ht="102" customHeight="1" x14ac:dyDescent="0.25">
      <c r="A8" s="4"/>
      <c r="B8" s="46" t="s">
        <v>263</v>
      </c>
      <c r="C8" s="19">
        <v>9.375E-2</v>
      </c>
      <c r="D8" s="105" t="s">
        <v>264</v>
      </c>
      <c r="E8" s="66"/>
      <c r="F8" s="66"/>
      <c r="G8" s="66"/>
      <c r="H8" s="66"/>
      <c r="I8" s="66"/>
      <c r="J8" s="67"/>
    </row>
    <row r="9" spans="1:26" x14ac:dyDescent="0.25">
      <c r="A9" s="4"/>
      <c r="B9" s="46" t="s">
        <v>265</v>
      </c>
      <c r="C9" s="19">
        <v>5.2083333333333336E-2</v>
      </c>
      <c r="D9" s="105" t="s">
        <v>266</v>
      </c>
      <c r="E9" s="66"/>
      <c r="F9" s="66"/>
      <c r="G9" s="66"/>
      <c r="H9" s="66"/>
      <c r="I9" s="66"/>
      <c r="J9" s="67"/>
    </row>
    <row r="10" spans="1:26" x14ac:dyDescent="0.25">
      <c r="A10" s="4"/>
      <c r="B10" s="46" t="s">
        <v>267</v>
      </c>
      <c r="C10" s="19">
        <v>8.3333333333333329E-2</v>
      </c>
      <c r="D10" s="105" t="s">
        <v>268</v>
      </c>
      <c r="E10" s="66"/>
      <c r="F10" s="66"/>
      <c r="G10" s="66"/>
      <c r="H10" s="66"/>
      <c r="I10" s="66"/>
      <c r="J10" s="67"/>
    </row>
    <row r="11" spans="1:26" x14ac:dyDescent="0.25">
      <c r="A11" s="4"/>
      <c r="B11" s="46" t="s">
        <v>269</v>
      </c>
      <c r="C11" s="19">
        <v>2.0833333333333332E-2</v>
      </c>
      <c r="D11" s="105" t="s">
        <v>270</v>
      </c>
      <c r="E11" s="66"/>
      <c r="F11" s="66"/>
      <c r="G11" s="66"/>
      <c r="H11" s="66"/>
      <c r="I11" s="66"/>
      <c r="J11" s="67"/>
    </row>
    <row r="12" spans="1:26" x14ac:dyDescent="0.25">
      <c r="A12" s="4"/>
      <c r="B12" s="46" t="s">
        <v>271</v>
      </c>
      <c r="C12" s="19">
        <v>1.0416666666666666E-2</v>
      </c>
      <c r="D12" s="105" t="s">
        <v>272</v>
      </c>
      <c r="E12" s="66"/>
      <c r="F12" s="66"/>
      <c r="G12" s="66"/>
      <c r="H12" s="66"/>
      <c r="I12" s="66"/>
      <c r="J12" s="67"/>
    </row>
    <row r="13" spans="1:26" x14ac:dyDescent="0.25">
      <c r="A13" s="4"/>
      <c r="B13" s="46" t="s">
        <v>273</v>
      </c>
      <c r="C13" s="19">
        <v>1.0416666666666666E-2</v>
      </c>
      <c r="D13" s="105" t="s">
        <v>274</v>
      </c>
      <c r="E13" s="66"/>
      <c r="F13" s="66"/>
      <c r="G13" s="66"/>
      <c r="H13" s="66"/>
      <c r="I13" s="66"/>
      <c r="J13" s="67"/>
    </row>
    <row r="14" spans="1:26" ht="18" customHeight="1" x14ac:dyDescent="0.25">
      <c r="A14" s="4"/>
      <c r="B14" s="46" t="s">
        <v>275</v>
      </c>
      <c r="C14" s="19">
        <v>1.0416666666666666E-2</v>
      </c>
      <c r="D14" s="105" t="s">
        <v>276</v>
      </c>
      <c r="E14" s="66"/>
      <c r="F14" s="66"/>
      <c r="G14" s="66"/>
      <c r="H14" s="66"/>
      <c r="I14" s="66"/>
      <c r="J14" s="67"/>
    </row>
    <row r="15" spans="1:26" ht="109.5" customHeight="1" x14ac:dyDescent="0.25">
      <c r="A15" s="4"/>
      <c r="B15" s="46" t="s">
        <v>277</v>
      </c>
      <c r="C15" s="19">
        <v>0.16666666666666666</v>
      </c>
      <c r="D15" s="105" t="s">
        <v>278</v>
      </c>
      <c r="E15" s="66"/>
      <c r="F15" s="66"/>
      <c r="G15" s="66"/>
      <c r="H15" s="66"/>
      <c r="I15" s="66"/>
      <c r="J15" s="67"/>
    </row>
    <row r="16" spans="1:26" ht="42.75" customHeight="1" x14ac:dyDescent="0.25">
      <c r="A16" s="4"/>
      <c r="B16" s="18">
        <v>0.75</v>
      </c>
      <c r="C16" s="19"/>
      <c r="D16" s="105" t="s">
        <v>279</v>
      </c>
      <c r="E16" s="66"/>
      <c r="F16" s="66"/>
      <c r="G16" s="66"/>
      <c r="H16" s="66"/>
      <c r="I16" s="66"/>
      <c r="J16" s="67"/>
    </row>
    <row r="17" spans="1:1" x14ac:dyDescent="0.25">
      <c r="A17" s="4"/>
    </row>
    <row r="18" spans="1:1" x14ac:dyDescent="0.25">
      <c r="A18" s="4"/>
    </row>
    <row r="19" spans="1:1" x14ac:dyDescent="0.25">
      <c r="A19" s="4"/>
    </row>
    <row r="20" spans="1:1" x14ac:dyDescent="0.25">
      <c r="A20" s="4"/>
    </row>
    <row r="21" spans="1:1" ht="15.75" customHeight="1" x14ac:dyDescent="0.25">
      <c r="A21" s="4"/>
    </row>
    <row r="22" spans="1:1" ht="15.75" customHeight="1" x14ac:dyDescent="0.25">
      <c r="A22" s="4"/>
    </row>
    <row r="23" spans="1:1" ht="15.75" customHeight="1" x14ac:dyDescent="0.25">
      <c r="A23" s="4"/>
    </row>
    <row r="24" spans="1:1" ht="15.75" customHeight="1" x14ac:dyDescent="0.25">
      <c r="A24" s="4"/>
    </row>
    <row r="25" spans="1:1" ht="15.75" customHeight="1" x14ac:dyDescent="0.25">
      <c r="A25" s="4"/>
    </row>
    <row r="26" spans="1:1" ht="15.75" customHeight="1" x14ac:dyDescent="0.25">
      <c r="A26" s="4"/>
    </row>
    <row r="27" spans="1:1" ht="15.75" customHeight="1" x14ac:dyDescent="0.25">
      <c r="A27" s="4"/>
    </row>
    <row r="28" spans="1:1" ht="15.75" customHeight="1" x14ac:dyDescent="0.25">
      <c r="A28" s="4"/>
    </row>
    <row r="29" spans="1:1" ht="15.75" customHeight="1" x14ac:dyDescent="0.25">
      <c r="A29" s="4"/>
    </row>
    <row r="30" spans="1:1" ht="15.75" customHeight="1" x14ac:dyDescent="0.25">
      <c r="A30" s="4"/>
    </row>
    <row r="31" spans="1:1" ht="15.75" customHeight="1" x14ac:dyDescent="0.25">
      <c r="A31" s="4"/>
    </row>
    <row r="32" spans="1:1" ht="15.75" customHeight="1" x14ac:dyDescent="0.25">
      <c r="A32" s="4"/>
    </row>
    <row r="33" spans="1:1" ht="15.75" customHeight="1" x14ac:dyDescent="0.25">
      <c r="A33" s="4"/>
    </row>
    <row r="34" spans="1:1" ht="15.75" customHeight="1" x14ac:dyDescent="0.25">
      <c r="A34" s="4"/>
    </row>
    <row r="35" spans="1:1" ht="15.75" customHeight="1" x14ac:dyDescent="0.25">
      <c r="A35" s="4"/>
    </row>
    <row r="36" spans="1:1" ht="15.75" customHeight="1" x14ac:dyDescent="0.25">
      <c r="A36" s="4"/>
    </row>
    <row r="37" spans="1:1" ht="15.75" customHeight="1" x14ac:dyDescent="0.25">
      <c r="A37" s="4"/>
    </row>
    <row r="38" spans="1:1" ht="15.75" customHeight="1" x14ac:dyDescent="0.25">
      <c r="A38" s="4"/>
    </row>
    <row r="39" spans="1:1" ht="15.75" customHeight="1" x14ac:dyDescent="0.25">
      <c r="A39" s="4"/>
    </row>
    <row r="40" spans="1:1" ht="15.75" customHeight="1" x14ac:dyDescent="0.25">
      <c r="A40" s="4"/>
    </row>
    <row r="41" spans="1:1" ht="15.75" customHeight="1" x14ac:dyDescent="0.25">
      <c r="A41" s="4"/>
    </row>
    <row r="42" spans="1:1" ht="15.75" customHeight="1" x14ac:dyDescent="0.25">
      <c r="A42" s="4"/>
    </row>
    <row r="43" spans="1:1" ht="15.75" customHeight="1" x14ac:dyDescent="0.25">
      <c r="A43" s="4"/>
    </row>
    <row r="44" spans="1:1" ht="15.75" customHeight="1" x14ac:dyDescent="0.25">
      <c r="A44" s="4"/>
    </row>
    <row r="45" spans="1:1" ht="15.75" customHeight="1" x14ac:dyDescent="0.25">
      <c r="A45" s="4"/>
    </row>
    <row r="46" spans="1:1" ht="15.75" customHeight="1" x14ac:dyDescent="0.25">
      <c r="A46" s="4"/>
    </row>
    <row r="47" spans="1:1" ht="15.75" customHeight="1" x14ac:dyDescent="0.25">
      <c r="A47" s="4"/>
    </row>
    <row r="48" spans="1:1" ht="15.75" customHeight="1" x14ac:dyDescent="0.25">
      <c r="A48" s="4"/>
    </row>
    <row r="49" spans="1:1" ht="15.75" customHeight="1" x14ac:dyDescent="0.25">
      <c r="A49" s="4"/>
    </row>
    <row r="50" spans="1:1" ht="15.75" customHeight="1" x14ac:dyDescent="0.25">
      <c r="A50" s="4"/>
    </row>
    <row r="51" spans="1:1" ht="15.75" customHeight="1" x14ac:dyDescent="0.25">
      <c r="A51" s="4"/>
    </row>
    <row r="52" spans="1:1" ht="15.75" customHeight="1" x14ac:dyDescent="0.25">
      <c r="A52" s="4"/>
    </row>
    <row r="53" spans="1:1" ht="15.75" customHeight="1" x14ac:dyDescent="0.25">
      <c r="A53" s="4"/>
    </row>
    <row r="54" spans="1:1" ht="15.75" customHeight="1" x14ac:dyDescent="0.25">
      <c r="A54" s="4"/>
    </row>
    <row r="55" spans="1:1" ht="15.75" customHeight="1" x14ac:dyDescent="0.25">
      <c r="A55" s="4"/>
    </row>
    <row r="56" spans="1:1" ht="15.75" customHeight="1" x14ac:dyDescent="0.25">
      <c r="A56" s="4"/>
    </row>
    <row r="57" spans="1:1" ht="15.75" customHeight="1" x14ac:dyDescent="0.25">
      <c r="A57" s="4"/>
    </row>
    <row r="58" spans="1:1" ht="15.75" customHeight="1" x14ac:dyDescent="0.25">
      <c r="A58" s="4"/>
    </row>
    <row r="59" spans="1:1" ht="15.75" customHeight="1" x14ac:dyDescent="0.25">
      <c r="A59" s="4"/>
    </row>
    <row r="60" spans="1:1" ht="15.75" customHeight="1" x14ac:dyDescent="0.25">
      <c r="A60" s="4"/>
    </row>
    <row r="61" spans="1:1" ht="15.75" customHeight="1" x14ac:dyDescent="0.25">
      <c r="A61" s="4"/>
    </row>
    <row r="62" spans="1:1" ht="15.75" customHeight="1" x14ac:dyDescent="0.25">
      <c r="A62" s="4"/>
    </row>
    <row r="63" spans="1:1" ht="15.75" customHeight="1" x14ac:dyDescent="0.25">
      <c r="A63" s="4"/>
    </row>
    <row r="64" spans="1:1" ht="15.75" customHeight="1" x14ac:dyDescent="0.25">
      <c r="A64" s="4"/>
    </row>
    <row r="65" spans="1:1" ht="15.75" customHeight="1" x14ac:dyDescent="0.25">
      <c r="A65" s="4"/>
    </row>
    <row r="66" spans="1:1" ht="15.75" customHeight="1" x14ac:dyDescent="0.25">
      <c r="A66" s="4"/>
    </row>
    <row r="67" spans="1:1" ht="15.75" customHeight="1" x14ac:dyDescent="0.25">
      <c r="A67" s="4"/>
    </row>
    <row r="68" spans="1:1" ht="15.75" customHeight="1" x14ac:dyDescent="0.25">
      <c r="A68" s="4"/>
    </row>
    <row r="69" spans="1:1" ht="15.75" customHeight="1" x14ac:dyDescent="0.25">
      <c r="A69" s="4"/>
    </row>
    <row r="70" spans="1:1" ht="15.75" customHeight="1" x14ac:dyDescent="0.25">
      <c r="A70" s="4"/>
    </row>
    <row r="71" spans="1:1" ht="15.75" customHeight="1" x14ac:dyDescent="0.25">
      <c r="A71" s="4"/>
    </row>
    <row r="72" spans="1:1" ht="15.75" customHeight="1" x14ac:dyDescent="0.25">
      <c r="A72" s="4"/>
    </row>
    <row r="73" spans="1:1" ht="15.75" customHeight="1" x14ac:dyDescent="0.25">
      <c r="A73" s="4"/>
    </row>
    <row r="74" spans="1:1" ht="15.75" customHeight="1" x14ac:dyDescent="0.25">
      <c r="A74" s="4"/>
    </row>
    <row r="75" spans="1:1" ht="15.75" customHeight="1" x14ac:dyDescent="0.25">
      <c r="A75" s="4"/>
    </row>
    <row r="76" spans="1:1" ht="15.75" customHeight="1" x14ac:dyDescent="0.25">
      <c r="A76" s="4"/>
    </row>
    <row r="77" spans="1:1" ht="15.75" customHeight="1" x14ac:dyDescent="0.25">
      <c r="A77" s="4"/>
    </row>
    <row r="78" spans="1:1" ht="15.75" customHeight="1" x14ac:dyDescent="0.25">
      <c r="A78" s="4"/>
    </row>
    <row r="79" spans="1:1" ht="15.75" customHeight="1" x14ac:dyDescent="0.25">
      <c r="A79" s="4"/>
    </row>
    <row r="80" spans="1:1" ht="15.75" customHeight="1" x14ac:dyDescent="0.25">
      <c r="A80" s="4"/>
    </row>
    <row r="81" spans="1:1" ht="15.75" customHeight="1" x14ac:dyDescent="0.25">
      <c r="A81" s="4"/>
    </row>
    <row r="82" spans="1:1" ht="15.75" customHeight="1" x14ac:dyDescent="0.25">
      <c r="A82" s="4"/>
    </row>
    <row r="83" spans="1:1" ht="15.75" customHeight="1" x14ac:dyDescent="0.25">
      <c r="A83" s="4"/>
    </row>
    <row r="84" spans="1:1" ht="15.75" customHeight="1" x14ac:dyDescent="0.25">
      <c r="A84" s="4"/>
    </row>
    <row r="85" spans="1:1" ht="15.75" customHeight="1" x14ac:dyDescent="0.25">
      <c r="A85" s="4"/>
    </row>
    <row r="86" spans="1:1" ht="15.75" customHeight="1" x14ac:dyDescent="0.25">
      <c r="A86" s="4"/>
    </row>
    <row r="87" spans="1:1" ht="15.75" customHeight="1" x14ac:dyDescent="0.25">
      <c r="A87" s="4"/>
    </row>
    <row r="88" spans="1:1" ht="15.75" customHeight="1" x14ac:dyDescent="0.25">
      <c r="A88" s="4"/>
    </row>
    <row r="89" spans="1:1" ht="15.75" customHeight="1" x14ac:dyDescent="0.25">
      <c r="A89" s="4"/>
    </row>
    <row r="90" spans="1:1" ht="15.75" customHeight="1" x14ac:dyDescent="0.25">
      <c r="A90" s="4"/>
    </row>
    <row r="91" spans="1:1" ht="15.75" customHeight="1" x14ac:dyDescent="0.25">
      <c r="A91" s="4"/>
    </row>
    <row r="92" spans="1:1" ht="15.75" customHeight="1" x14ac:dyDescent="0.25">
      <c r="A92" s="4"/>
    </row>
    <row r="93" spans="1:1" ht="15.75" customHeight="1" x14ac:dyDescent="0.25">
      <c r="A93" s="4"/>
    </row>
    <row r="94" spans="1:1" ht="15.75" customHeight="1" x14ac:dyDescent="0.25">
      <c r="A94" s="4"/>
    </row>
    <row r="95" spans="1:1" ht="15.75" customHeight="1" x14ac:dyDescent="0.25">
      <c r="A95" s="4"/>
    </row>
    <row r="96" spans="1:1" ht="15.75" customHeight="1" x14ac:dyDescent="0.25">
      <c r="A96" s="4"/>
    </row>
    <row r="97" spans="1:1" ht="15.75" customHeight="1" x14ac:dyDescent="0.25">
      <c r="A97" s="4"/>
    </row>
    <row r="98" spans="1:1" ht="15.75" customHeight="1" x14ac:dyDescent="0.25">
      <c r="A98" s="4"/>
    </row>
    <row r="99" spans="1:1" ht="15.75" customHeight="1" x14ac:dyDescent="0.25">
      <c r="A99" s="4"/>
    </row>
    <row r="100" spans="1:1" ht="15.75" customHeight="1" x14ac:dyDescent="0.25">
      <c r="A100" s="4"/>
    </row>
    <row r="101" spans="1:1" ht="15.75" customHeight="1" x14ac:dyDescent="0.25">
      <c r="A101" s="4"/>
    </row>
    <row r="102" spans="1:1" ht="15.75" customHeight="1" x14ac:dyDescent="0.25">
      <c r="A102" s="4"/>
    </row>
    <row r="103" spans="1:1" ht="15.75" customHeight="1" x14ac:dyDescent="0.25">
      <c r="A103" s="4"/>
    </row>
    <row r="104" spans="1:1" ht="15.75" customHeight="1" x14ac:dyDescent="0.25">
      <c r="A104" s="4"/>
    </row>
    <row r="105" spans="1:1" ht="15.75" customHeight="1" x14ac:dyDescent="0.25">
      <c r="A105" s="4"/>
    </row>
    <row r="106" spans="1:1" ht="15.75" customHeight="1" x14ac:dyDescent="0.25">
      <c r="A106" s="4"/>
    </row>
    <row r="107" spans="1:1" ht="15.75" customHeight="1" x14ac:dyDescent="0.25">
      <c r="A107" s="4"/>
    </row>
    <row r="108" spans="1:1" ht="15.75" customHeight="1" x14ac:dyDescent="0.25">
      <c r="A108" s="4"/>
    </row>
    <row r="109" spans="1:1" ht="15.75" customHeight="1" x14ac:dyDescent="0.25">
      <c r="A109" s="4"/>
    </row>
    <row r="110" spans="1:1" ht="15.75" customHeight="1" x14ac:dyDescent="0.25">
      <c r="A110" s="4"/>
    </row>
    <row r="111" spans="1:1" ht="15.75" customHeight="1" x14ac:dyDescent="0.25">
      <c r="A111" s="4"/>
    </row>
    <row r="112" spans="1:1" ht="15.75" customHeight="1" x14ac:dyDescent="0.25">
      <c r="A112" s="4"/>
    </row>
    <row r="113" spans="1:1" ht="15.75" customHeight="1" x14ac:dyDescent="0.25">
      <c r="A113" s="4"/>
    </row>
    <row r="114" spans="1:1" ht="15.75" customHeight="1" x14ac:dyDescent="0.25">
      <c r="A114" s="4"/>
    </row>
    <row r="115" spans="1:1" ht="15.75" customHeight="1" x14ac:dyDescent="0.25">
      <c r="A115" s="4"/>
    </row>
    <row r="116" spans="1:1" ht="15.75" customHeight="1" x14ac:dyDescent="0.25">
      <c r="A116" s="4"/>
    </row>
    <row r="117" spans="1:1" ht="15.75" customHeight="1" x14ac:dyDescent="0.25">
      <c r="A117" s="4"/>
    </row>
    <row r="118" spans="1:1" ht="15.75" customHeight="1" x14ac:dyDescent="0.25">
      <c r="A118" s="4"/>
    </row>
    <row r="119" spans="1:1" ht="15.75" customHeight="1" x14ac:dyDescent="0.25">
      <c r="A119" s="4"/>
    </row>
    <row r="120" spans="1:1" ht="15.75" customHeight="1" x14ac:dyDescent="0.25">
      <c r="A120" s="4"/>
    </row>
    <row r="121" spans="1:1" ht="15.75" customHeight="1" x14ac:dyDescent="0.25">
      <c r="A121" s="4"/>
    </row>
    <row r="122" spans="1:1" ht="15.75" customHeight="1" x14ac:dyDescent="0.25">
      <c r="A122" s="4"/>
    </row>
    <row r="123" spans="1:1" ht="15.75" customHeight="1" x14ac:dyDescent="0.25">
      <c r="A123" s="4"/>
    </row>
    <row r="124" spans="1:1" ht="15.75" customHeight="1" x14ac:dyDescent="0.25">
      <c r="A124" s="4"/>
    </row>
    <row r="125" spans="1:1" ht="15.75" customHeight="1" x14ac:dyDescent="0.25">
      <c r="A125" s="4"/>
    </row>
    <row r="126" spans="1:1" ht="15.75" customHeight="1" x14ac:dyDescent="0.25">
      <c r="A126" s="4"/>
    </row>
    <row r="127" spans="1:1" ht="15.75" customHeight="1" x14ac:dyDescent="0.25">
      <c r="A127" s="4"/>
    </row>
    <row r="128" spans="1:1" ht="15.75" customHeight="1" x14ac:dyDescent="0.25">
      <c r="A128" s="4"/>
    </row>
    <row r="129" spans="1:1" ht="15.75" customHeight="1" x14ac:dyDescent="0.25">
      <c r="A129" s="4"/>
    </row>
    <row r="130" spans="1:1" ht="15.75" customHeight="1" x14ac:dyDescent="0.25">
      <c r="A130" s="4"/>
    </row>
    <row r="131" spans="1:1" ht="15.75" customHeight="1" x14ac:dyDescent="0.25">
      <c r="A131" s="4"/>
    </row>
    <row r="132" spans="1:1" ht="15.75" customHeight="1" x14ac:dyDescent="0.25">
      <c r="A132" s="4"/>
    </row>
    <row r="133" spans="1:1" ht="15.75" customHeight="1" x14ac:dyDescent="0.25">
      <c r="A133" s="4"/>
    </row>
    <row r="134" spans="1:1" ht="15.75" customHeight="1" x14ac:dyDescent="0.25">
      <c r="A134" s="4"/>
    </row>
    <row r="135" spans="1:1" ht="15.75" customHeight="1" x14ac:dyDescent="0.25">
      <c r="A135" s="4"/>
    </row>
    <row r="136" spans="1:1" ht="15.75" customHeight="1" x14ac:dyDescent="0.25">
      <c r="A136" s="4"/>
    </row>
    <row r="137" spans="1:1" ht="15.75" customHeight="1" x14ac:dyDescent="0.25">
      <c r="A137" s="4"/>
    </row>
    <row r="138" spans="1:1" ht="15.75" customHeight="1" x14ac:dyDescent="0.25">
      <c r="A138" s="4"/>
    </row>
    <row r="139" spans="1:1" ht="15.75" customHeight="1" x14ac:dyDescent="0.25">
      <c r="A139" s="4"/>
    </row>
    <row r="140" spans="1:1" ht="15.75" customHeight="1" x14ac:dyDescent="0.25">
      <c r="A140" s="4"/>
    </row>
    <row r="141" spans="1:1" ht="15.75" customHeight="1" x14ac:dyDescent="0.25">
      <c r="A141" s="4"/>
    </row>
    <row r="142" spans="1:1" ht="15.75" customHeight="1" x14ac:dyDescent="0.25">
      <c r="A142" s="4"/>
    </row>
    <row r="143" spans="1:1" ht="15.75" customHeight="1" x14ac:dyDescent="0.25">
      <c r="A143" s="4"/>
    </row>
    <row r="144" spans="1:1" ht="15.75" customHeight="1" x14ac:dyDescent="0.25">
      <c r="A144" s="4"/>
    </row>
    <row r="145" spans="1:1" ht="15.75" customHeight="1" x14ac:dyDescent="0.25">
      <c r="A145" s="4"/>
    </row>
    <row r="146" spans="1:1" ht="15.75" customHeight="1" x14ac:dyDescent="0.25">
      <c r="A146" s="4"/>
    </row>
    <row r="147" spans="1:1" ht="15.75" customHeight="1" x14ac:dyDescent="0.25">
      <c r="A147" s="4"/>
    </row>
    <row r="148" spans="1:1" ht="15.75" customHeight="1" x14ac:dyDescent="0.25">
      <c r="A148" s="4"/>
    </row>
    <row r="149" spans="1:1" ht="15.75" customHeight="1" x14ac:dyDescent="0.25">
      <c r="A149" s="4"/>
    </row>
    <row r="150" spans="1:1" ht="15.75" customHeight="1" x14ac:dyDescent="0.25">
      <c r="A150" s="4"/>
    </row>
    <row r="151" spans="1:1" ht="15.75" customHeight="1" x14ac:dyDescent="0.25">
      <c r="A151" s="4"/>
    </row>
    <row r="152" spans="1:1" ht="15.75" customHeight="1" x14ac:dyDescent="0.25">
      <c r="A152" s="4"/>
    </row>
    <row r="153" spans="1:1" ht="15.75" customHeight="1" x14ac:dyDescent="0.25">
      <c r="A153" s="4"/>
    </row>
    <row r="154" spans="1:1" ht="15.75" customHeight="1" x14ac:dyDescent="0.25">
      <c r="A154" s="4"/>
    </row>
    <row r="155" spans="1:1" ht="15.75" customHeight="1" x14ac:dyDescent="0.25">
      <c r="A155" s="4"/>
    </row>
    <row r="156" spans="1:1" ht="15.75" customHeight="1" x14ac:dyDescent="0.25">
      <c r="A156" s="4"/>
    </row>
    <row r="157" spans="1:1" ht="15.75" customHeight="1" x14ac:dyDescent="0.25">
      <c r="A157" s="4"/>
    </row>
    <row r="158" spans="1:1" ht="15.75" customHeight="1" x14ac:dyDescent="0.25">
      <c r="A158" s="4"/>
    </row>
    <row r="159" spans="1:1" ht="15.75" customHeight="1" x14ac:dyDescent="0.25">
      <c r="A159" s="4"/>
    </row>
    <row r="160" spans="1:1" ht="15.75" customHeight="1" x14ac:dyDescent="0.25">
      <c r="A160" s="4"/>
    </row>
    <row r="161" spans="1:1" ht="15.75" customHeight="1" x14ac:dyDescent="0.25">
      <c r="A161" s="4"/>
    </row>
    <row r="162" spans="1:1" ht="15.75" customHeight="1" x14ac:dyDescent="0.25">
      <c r="A162" s="4"/>
    </row>
    <row r="163" spans="1:1" ht="15.75" customHeight="1" x14ac:dyDescent="0.25">
      <c r="A163" s="4"/>
    </row>
    <row r="164" spans="1:1" ht="15.75" customHeight="1" x14ac:dyDescent="0.25">
      <c r="A164" s="4"/>
    </row>
    <row r="165" spans="1:1" ht="15.75" customHeight="1" x14ac:dyDescent="0.25">
      <c r="A165" s="4"/>
    </row>
    <row r="166" spans="1:1" ht="15.75" customHeight="1" x14ac:dyDescent="0.25">
      <c r="A166" s="4"/>
    </row>
    <row r="167" spans="1:1" ht="15.75" customHeight="1" x14ac:dyDescent="0.25">
      <c r="A167" s="4"/>
    </row>
    <row r="168" spans="1:1" ht="15.75" customHeight="1" x14ac:dyDescent="0.25">
      <c r="A168" s="4"/>
    </row>
    <row r="169" spans="1:1" ht="15.75" customHeight="1" x14ac:dyDescent="0.25">
      <c r="A169" s="4"/>
    </row>
    <row r="170" spans="1:1" ht="15.75" customHeight="1" x14ac:dyDescent="0.25">
      <c r="A170" s="4"/>
    </row>
    <row r="171" spans="1:1" ht="15.75" customHeight="1" x14ac:dyDescent="0.25">
      <c r="A171" s="4"/>
    </row>
    <row r="172" spans="1:1" ht="15.75" customHeight="1" x14ac:dyDescent="0.25">
      <c r="A172" s="4"/>
    </row>
    <row r="173" spans="1:1" ht="15.75" customHeight="1" x14ac:dyDescent="0.25">
      <c r="A173" s="4"/>
    </row>
    <row r="174" spans="1:1" ht="15.75" customHeight="1" x14ac:dyDescent="0.25">
      <c r="A174" s="4"/>
    </row>
    <row r="175" spans="1:1" ht="15.75" customHeight="1" x14ac:dyDescent="0.25">
      <c r="A175" s="4"/>
    </row>
    <row r="176" spans="1:1" ht="15.75" customHeight="1" x14ac:dyDescent="0.25">
      <c r="A176" s="4"/>
    </row>
    <row r="177" spans="1:1" ht="15.75" customHeight="1" x14ac:dyDescent="0.25">
      <c r="A177" s="4"/>
    </row>
    <row r="178" spans="1:1" ht="15.75" customHeight="1" x14ac:dyDescent="0.25">
      <c r="A178" s="4"/>
    </row>
    <row r="179" spans="1:1" ht="15.75" customHeight="1" x14ac:dyDescent="0.25">
      <c r="A179" s="4"/>
    </row>
    <row r="180" spans="1:1" ht="15.75" customHeight="1" x14ac:dyDescent="0.25">
      <c r="A180" s="4"/>
    </row>
    <row r="181" spans="1:1" ht="15.75" customHeight="1" x14ac:dyDescent="0.25">
      <c r="A181" s="4"/>
    </row>
    <row r="182" spans="1:1" ht="15.75" customHeight="1" x14ac:dyDescent="0.25">
      <c r="A182" s="4"/>
    </row>
    <row r="183" spans="1:1" ht="15.75" customHeight="1" x14ac:dyDescent="0.25">
      <c r="A183" s="4"/>
    </row>
    <row r="184" spans="1:1" ht="15.75" customHeight="1" x14ac:dyDescent="0.25">
      <c r="A184" s="4"/>
    </row>
    <row r="185" spans="1:1" ht="15.75" customHeight="1" x14ac:dyDescent="0.25">
      <c r="A185" s="4"/>
    </row>
    <row r="186" spans="1:1" ht="15.75" customHeight="1" x14ac:dyDescent="0.25">
      <c r="A186" s="4"/>
    </row>
    <row r="187" spans="1:1" ht="15.75" customHeight="1" x14ac:dyDescent="0.25">
      <c r="A187" s="4"/>
    </row>
    <row r="188" spans="1:1" ht="15.75" customHeight="1" x14ac:dyDescent="0.25">
      <c r="A188" s="4"/>
    </row>
    <row r="189" spans="1:1" ht="15.75" customHeight="1" x14ac:dyDescent="0.25">
      <c r="A189" s="4"/>
    </row>
    <row r="190" spans="1:1" ht="15.75" customHeight="1" x14ac:dyDescent="0.25">
      <c r="A190" s="4"/>
    </row>
    <row r="191" spans="1:1" ht="15.75" customHeight="1" x14ac:dyDescent="0.25">
      <c r="A191" s="4"/>
    </row>
    <row r="192" spans="1:1" ht="15.75" customHeight="1" x14ac:dyDescent="0.25">
      <c r="A192" s="4"/>
    </row>
    <row r="193" spans="1:1" ht="15.75" customHeight="1" x14ac:dyDescent="0.25">
      <c r="A193" s="4"/>
    </row>
    <row r="194" spans="1:1" ht="15.75" customHeight="1" x14ac:dyDescent="0.25">
      <c r="A194" s="4"/>
    </row>
    <row r="195" spans="1:1" ht="15.75" customHeight="1" x14ac:dyDescent="0.25">
      <c r="A195" s="4"/>
    </row>
    <row r="196" spans="1:1" ht="15.75" customHeight="1" x14ac:dyDescent="0.25">
      <c r="A196" s="4"/>
    </row>
    <row r="197" spans="1:1" ht="15.75" customHeight="1" x14ac:dyDescent="0.25">
      <c r="A197" s="4"/>
    </row>
    <row r="198" spans="1:1" ht="15.75" customHeight="1" x14ac:dyDescent="0.25">
      <c r="A198" s="4"/>
    </row>
    <row r="199" spans="1:1" ht="15.75" customHeight="1" x14ac:dyDescent="0.25">
      <c r="A199" s="4"/>
    </row>
    <row r="200" spans="1:1" ht="15.75" customHeight="1" x14ac:dyDescent="0.25">
      <c r="A200" s="4"/>
    </row>
    <row r="201" spans="1:1" ht="15.75" customHeight="1" x14ac:dyDescent="0.25">
      <c r="A201" s="4"/>
    </row>
    <row r="202" spans="1:1" ht="15.75" customHeight="1" x14ac:dyDescent="0.25">
      <c r="A202" s="4"/>
    </row>
    <row r="203" spans="1:1" ht="15.75" customHeight="1" x14ac:dyDescent="0.25">
      <c r="A203" s="4"/>
    </row>
    <row r="204" spans="1:1" ht="15.75" customHeight="1" x14ac:dyDescent="0.25">
      <c r="A204" s="4"/>
    </row>
    <row r="205" spans="1:1" ht="15.75" customHeight="1" x14ac:dyDescent="0.25">
      <c r="A205" s="4"/>
    </row>
    <row r="206" spans="1:1" ht="15.75" customHeight="1" x14ac:dyDescent="0.25">
      <c r="A206" s="4"/>
    </row>
    <row r="207" spans="1:1" ht="15.75" customHeight="1" x14ac:dyDescent="0.25">
      <c r="A207" s="4"/>
    </row>
    <row r="208" spans="1:1" ht="15.75" customHeight="1" x14ac:dyDescent="0.25">
      <c r="A208" s="4"/>
    </row>
    <row r="209" spans="1:1" ht="15.75" customHeight="1" x14ac:dyDescent="0.25">
      <c r="A209" s="4"/>
    </row>
    <row r="210" spans="1:1" ht="15.75" customHeight="1" x14ac:dyDescent="0.25">
      <c r="A210" s="4"/>
    </row>
    <row r="211" spans="1:1" ht="15.75" customHeight="1" x14ac:dyDescent="0.25">
      <c r="A211" s="4"/>
    </row>
    <row r="212" spans="1:1" ht="15.75" customHeight="1" x14ac:dyDescent="0.25">
      <c r="A212" s="4"/>
    </row>
    <row r="213" spans="1:1" ht="15.75" customHeight="1" x14ac:dyDescent="0.25">
      <c r="A213" s="4"/>
    </row>
    <row r="214" spans="1:1" ht="15.75" customHeight="1" x14ac:dyDescent="0.25">
      <c r="A214" s="4"/>
    </row>
    <row r="215" spans="1:1" ht="15.75" customHeight="1" x14ac:dyDescent="0.25">
      <c r="A215" s="4"/>
    </row>
    <row r="216" spans="1:1" ht="15.75" customHeight="1" x14ac:dyDescent="0.25">
      <c r="A216" s="4"/>
    </row>
    <row r="217" spans="1:1" ht="15.75" customHeight="1" x14ac:dyDescent="0.25">
      <c r="A217" s="4"/>
    </row>
    <row r="218" spans="1:1" ht="15.75" customHeight="1" x14ac:dyDescent="0.25">
      <c r="A218" s="4"/>
    </row>
    <row r="219" spans="1:1" ht="15.75" customHeight="1" x14ac:dyDescent="0.25">
      <c r="A219" s="4"/>
    </row>
    <row r="220" spans="1:1" ht="15.75" customHeight="1" x14ac:dyDescent="0.25">
      <c r="A220" s="4"/>
    </row>
    <row r="221" spans="1:1" ht="15.75" customHeight="1" x14ac:dyDescent="0.25"/>
    <row r="222" spans="1:1" ht="15.75" customHeight="1" x14ac:dyDescent="0.25"/>
    <row r="223" spans="1:1" ht="15.75" customHeight="1" x14ac:dyDescent="0.25"/>
    <row r="224" spans="1:1"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2">
    <mergeCell ref="D15:J15"/>
    <mergeCell ref="D16:J16"/>
    <mergeCell ref="D6:J6"/>
    <mergeCell ref="D2:D3"/>
    <mergeCell ref="D9:J9"/>
    <mergeCell ref="D10:J10"/>
    <mergeCell ref="D8:J8"/>
    <mergeCell ref="D7:J7"/>
    <mergeCell ref="D12:J12"/>
    <mergeCell ref="D13:J13"/>
    <mergeCell ref="D14:J14"/>
    <mergeCell ref="D11:J11"/>
  </mergeCells>
  <pageMargins left="0.7" right="0.7" top="0.75" bottom="0.75" header="0" footer="0"/>
  <pageSetup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heetViews>
  <sheetFormatPr defaultColWidth="14.42578125" defaultRowHeight="15" customHeight="1" x14ac:dyDescent="0.25"/>
  <cols>
    <col min="1" max="1" width="8.42578125" customWidth="1"/>
    <col min="2" max="2" width="66.85546875" customWidth="1"/>
    <col min="3" max="3" width="20.5703125" customWidth="1"/>
    <col min="4" max="4" width="49.7109375" customWidth="1"/>
    <col min="5" max="5" width="15.140625" customWidth="1"/>
    <col min="6" max="6" width="16.85546875" customWidth="1"/>
    <col min="7" max="10" width="9.140625" customWidth="1"/>
    <col min="11" max="26" width="8.7109375" customWidth="1"/>
  </cols>
  <sheetData>
    <row r="1" spans="1:26" x14ac:dyDescent="0.25">
      <c r="A1" s="33" t="s">
        <v>280</v>
      </c>
      <c r="B1" s="33" t="s">
        <v>281</v>
      </c>
      <c r="C1" s="33" t="s">
        <v>237</v>
      </c>
      <c r="D1" s="33" t="s">
        <v>282</v>
      </c>
      <c r="E1" s="33" t="s">
        <v>283</v>
      </c>
      <c r="F1" s="33" t="s">
        <v>284</v>
      </c>
      <c r="G1" s="33"/>
      <c r="H1" s="4"/>
      <c r="I1" s="4"/>
      <c r="J1" s="4"/>
      <c r="K1" s="4" t="s">
        <v>285</v>
      </c>
      <c r="L1" s="4"/>
      <c r="M1" s="4"/>
      <c r="N1" s="4"/>
      <c r="O1" s="4"/>
      <c r="P1" s="4"/>
      <c r="Q1" s="4"/>
      <c r="R1" s="4"/>
      <c r="S1" s="4"/>
      <c r="T1" s="4"/>
      <c r="U1" s="4"/>
      <c r="V1" s="4"/>
      <c r="W1" s="4"/>
      <c r="X1" s="4"/>
      <c r="Y1" s="4"/>
      <c r="Z1" s="4"/>
    </row>
    <row r="2" spans="1:26" x14ac:dyDescent="0.25">
      <c r="A2" s="4">
        <v>2</v>
      </c>
      <c r="B2" s="4" t="s">
        <v>286</v>
      </c>
      <c r="C2" s="4" t="s">
        <v>287</v>
      </c>
      <c r="D2" s="4" t="str">
        <f t="shared" ref="D2:D147" si="0">"["&amp;A2&amp;"]"&amp;":"&amp;" "&amp;C2&amp;" "&amp;";"&amp;B2</f>
        <v>[2]: High Resistance Grounding Analysis Using Symmetrical Components ;John NelsonJohn Nelson and Sergio Panetta</v>
      </c>
      <c r="E2" s="4" t="s">
        <v>288</v>
      </c>
      <c r="F2" s="4" t="s">
        <v>289</v>
      </c>
      <c r="G2" s="4"/>
      <c r="H2" s="4"/>
      <c r="I2" s="4"/>
      <c r="J2" s="4" t="s">
        <v>290</v>
      </c>
      <c r="K2" s="4"/>
      <c r="L2" s="4"/>
      <c r="M2" s="4"/>
      <c r="N2" s="4"/>
      <c r="O2" s="4"/>
      <c r="P2" s="4"/>
      <c r="Q2" s="4"/>
      <c r="R2" s="4"/>
      <c r="S2" s="4"/>
      <c r="T2" s="4"/>
      <c r="U2" s="4"/>
      <c r="V2" s="4"/>
      <c r="W2" s="4"/>
      <c r="X2" s="4"/>
      <c r="Y2" s="4"/>
      <c r="Z2" s="4"/>
    </row>
    <row r="3" spans="1:26" x14ac:dyDescent="0.25">
      <c r="A3" s="4">
        <v>3</v>
      </c>
      <c r="B3" s="4" t="s">
        <v>291</v>
      </c>
      <c r="C3" s="4" t="s">
        <v>292</v>
      </c>
      <c r="D3" s="4" t="str">
        <f t="shared" si="0"/>
        <v>[3]: UNDERSTANDING THE NORTH AMERICAN ELECTRICAL CODES FOR GLOBAL ADOPTION IN REDUCING ELECTRICAL INJURIES AND FATALITIES ;John Nelson and Julia Redmond</v>
      </c>
      <c r="E3" s="4" t="s">
        <v>293</v>
      </c>
      <c r="F3" s="4" t="s">
        <v>289</v>
      </c>
      <c r="G3" s="4"/>
      <c r="H3" s="4"/>
      <c r="I3" s="4"/>
      <c r="J3" s="4" t="s">
        <v>290</v>
      </c>
      <c r="K3" s="4"/>
      <c r="L3" s="4"/>
      <c r="M3" s="4"/>
      <c r="N3" s="4"/>
      <c r="O3" s="4"/>
      <c r="P3" s="4"/>
      <c r="Q3" s="4"/>
      <c r="R3" s="4"/>
      <c r="S3" s="4"/>
      <c r="T3" s="4"/>
      <c r="U3" s="4"/>
      <c r="V3" s="4"/>
      <c r="W3" s="4"/>
      <c r="X3" s="4"/>
      <c r="Y3" s="4"/>
      <c r="Z3" s="4"/>
    </row>
    <row r="4" spans="1:26" x14ac:dyDescent="0.25">
      <c r="A4" s="4">
        <v>5</v>
      </c>
      <c r="B4" s="4" t="s">
        <v>294</v>
      </c>
      <c r="C4" s="4" t="s">
        <v>295</v>
      </c>
      <c r="D4" s="4" t="str">
        <f t="shared" si="0"/>
        <v>[5]: Nigeria Electricity Power Supply System: The Past, Present and the Future ;Oladimeji Ayamolowo, Ayodeji Salau, Joseph Dada and Elutunji Buraimoh</v>
      </c>
      <c r="E4" s="4" t="s">
        <v>296</v>
      </c>
      <c r="F4" s="4" t="s">
        <v>297</v>
      </c>
      <c r="G4" s="4"/>
      <c r="H4" s="4"/>
      <c r="I4" s="4"/>
      <c r="J4" s="4" t="s">
        <v>290</v>
      </c>
      <c r="K4" s="4"/>
      <c r="L4" s="4"/>
      <c r="M4" s="4"/>
      <c r="N4" s="4"/>
      <c r="O4" s="4"/>
      <c r="P4" s="4"/>
      <c r="Q4" s="4"/>
      <c r="R4" s="4"/>
      <c r="S4" s="4"/>
      <c r="T4" s="4"/>
      <c r="U4" s="4"/>
      <c r="V4" s="4"/>
      <c r="W4" s="4"/>
      <c r="X4" s="4"/>
      <c r="Y4" s="4"/>
      <c r="Z4" s="4"/>
    </row>
    <row r="5" spans="1:26" x14ac:dyDescent="0.25">
      <c r="A5" s="4">
        <v>6</v>
      </c>
      <c r="B5" s="4" t="s">
        <v>298</v>
      </c>
      <c r="C5" s="4" t="s">
        <v>299</v>
      </c>
      <c r="D5" s="4" t="str">
        <f t="shared" si="0"/>
        <v>[6]: AN IMPROVED ANALYTICAL METHOD FOR OPTIMAL SIZING AND PLACEMENT OF POWER ELECTRONIC BASED DISTRIBUTED GENERATION CONSIDERING HARMONIC LIMITS ;Adamu Abubakar, Abdulrahman Olaniyan, Abdulwahab Ibrahim and Sulaiman Haruna</v>
      </c>
      <c r="E5" s="4" t="s">
        <v>300</v>
      </c>
      <c r="F5" s="4" t="s">
        <v>301</v>
      </c>
      <c r="G5" s="4"/>
      <c r="H5" s="4"/>
      <c r="I5" s="4"/>
      <c r="J5" s="4" t="s">
        <v>290</v>
      </c>
      <c r="K5" s="4"/>
      <c r="L5" s="4"/>
      <c r="M5" s="4"/>
      <c r="N5" s="4"/>
      <c r="O5" s="4"/>
      <c r="P5" s="4"/>
      <c r="Q5" s="4"/>
      <c r="R5" s="4"/>
      <c r="S5" s="4"/>
      <c r="T5" s="4"/>
      <c r="U5" s="4"/>
      <c r="V5" s="4"/>
      <c r="W5" s="4"/>
      <c r="X5" s="4"/>
      <c r="Y5" s="4"/>
      <c r="Z5" s="4"/>
    </row>
    <row r="6" spans="1:26" x14ac:dyDescent="0.25">
      <c r="A6" s="4">
        <v>7</v>
      </c>
      <c r="B6" s="4" t="s">
        <v>302</v>
      </c>
      <c r="C6" s="4" t="s">
        <v>303</v>
      </c>
      <c r="D6" s="4" t="str">
        <f t="shared" si="0"/>
        <v>[7]: Power Quality Disturbances Analysis using Two Forms of Wigner-Ville Distribution ;Ashraf Adamu Ahmad, Abel Ehimen Airoboman, Abdulrazaq Abdulaziz and Habibu Hussaini</v>
      </c>
      <c r="E6" s="4" t="s">
        <v>304</v>
      </c>
      <c r="F6" s="4" t="s">
        <v>301</v>
      </c>
      <c r="G6" s="4"/>
      <c r="H6" s="4"/>
      <c r="I6" s="4"/>
      <c r="J6" s="4"/>
      <c r="K6" s="4"/>
      <c r="L6" s="4"/>
      <c r="M6" s="4"/>
      <c r="N6" s="4"/>
      <c r="O6" s="4"/>
      <c r="P6" s="4"/>
      <c r="Q6" s="4"/>
      <c r="R6" s="4"/>
      <c r="S6" s="4"/>
      <c r="T6" s="4"/>
      <c r="U6" s="4"/>
      <c r="V6" s="4"/>
      <c r="W6" s="4"/>
      <c r="X6" s="4"/>
      <c r="Y6" s="4"/>
      <c r="Z6" s="4"/>
    </row>
    <row r="7" spans="1:26" x14ac:dyDescent="0.25">
      <c r="A7" s="4">
        <v>9</v>
      </c>
      <c r="B7" s="4" t="s">
        <v>305</v>
      </c>
      <c r="C7" s="4" t="s">
        <v>306</v>
      </c>
      <c r="D7" s="4" t="str">
        <f t="shared" si="0"/>
        <v>[9]: CONTINGENCY ANALYSIS ON THE NIGERIAN POWER SYSTEM NETWORK ;Abel Airoboman, Peter James, Idris Araga and Ciroma Wamdeo</v>
      </c>
      <c r="E7" s="4" t="s">
        <v>296</v>
      </c>
      <c r="F7" s="4" t="s">
        <v>297</v>
      </c>
      <c r="G7" s="4"/>
      <c r="H7" s="4"/>
      <c r="I7" s="4"/>
      <c r="J7" s="4" t="s">
        <v>290</v>
      </c>
      <c r="K7" s="4"/>
      <c r="L7" s="4"/>
      <c r="M7" s="4"/>
      <c r="N7" s="4"/>
      <c r="O7" s="4"/>
      <c r="P7" s="4"/>
      <c r="Q7" s="4"/>
      <c r="R7" s="4"/>
      <c r="S7" s="4"/>
      <c r="T7" s="4"/>
      <c r="U7" s="4"/>
      <c r="V7" s="4"/>
      <c r="W7" s="4"/>
      <c r="X7" s="4"/>
      <c r="Y7" s="4"/>
      <c r="Z7" s="4"/>
    </row>
    <row r="8" spans="1:26" x14ac:dyDescent="0.25">
      <c r="A8" s="4">
        <v>11</v>
      </c>
      <c r="B8" s="4" t="s">
        <v>307</v>
      </c>
      <c r="C8" s="4" t="s">
        <v>308</v>
      </c>
      <c r="D8" s="4" t="str">
        <f t="shared" si="0"/>
        <v>[11]: USING MARKOV INDICES TO DETERMINE FEEDERS STATIONARY POINT IN THE 33kV FEEDERS EMANATING FROM TCN BENIN CITY ;Abel Airoboman and Emmanuel Ogujor</v>
      </c>
      <c r="E8" s="4" t="s">
        <v>309</v>
      </c>
      <c r="F8" s="4" t="s">
        <v>310</v>
      </c>
      <c r="G8" s="4"/>
      <c r="H8" s="4"/>
      <c r="I8" s="4"/>
      <c r="J8" s="4" t="s">
        <v>290</v>
      </c>
      <c r="K8" s="4"/>
      <c r="L8" s="4"/>
      <c r="M8" s="4"/>
      <c r="N8" s="4"/>
      <c r="O8" s="4"/>
      <c r="P8" s="4"/>
      <c r="Q8" s="4"/>
      <c r="R8" s="4"/>
      <c r="S8" s="4"/>
      <c r="T8" s="4"/>
      <c r="U8" s="4"/>
      <c r="V8" s="4"/>
      <c r="W8" s="4"/>
      <c r="X8" s="4"/>
      <c r="Y8" s="4"/>
      <c r="Z8" s="4"/>
    </row>
    <row r="9" spans="1:26" x14ac:dyDescent="0.25">
      <c r="A9" s="4">
        <v>12</v>
      </c>
      <c r="B9" s="4" t="s">
        <v>311</v>
      </c>
      <c r="C9" s="4" t="s">
        <v>312</v>
      </c>
      <c r="D9" s="4" t="str">
        <f t="shared" si="0"/>
        <v>[12]: COMPENSATION AND ENHANCEMENT OF THE NIGERIAN POWER SYSTEMS NETWORK. ;Abel Airoboman, Shaibu Aminu, Ahmad Ashraf and Ignatius Okakwu</v>
      </c>
      <c r="E9" s="4" t="s">
        <v>313</v>
      </c>
      <c r="F9" s="4" t="s">
        <v>310</v>
      </c>
      <c r="G9" s="4"/>
      <c r="H9" s="4"/>
      <c r="I9" s="4"/>
      <c r="J9" s="4" t="s">
        <v>290</v>
      </c>
      <c r="K9" s="4"/>
      <c r="L9" s="4"/>
      <c r="M9" s="4"/>
      <c r="N9" s="4"/>
      <c r="O9" s="4"/>
      <c r="P9" s="4"/>
      <c r="Q9" s="4"/>
      <c r="R9" s="4"/>
      <c r="S9" s="4"/>
      <c r="T9" s="4"/>
      <c r="U9" s="4"/>
      <c r="V9" s="4"/>
      <c r="W9" s="4"/>
      <c r="X9" s="4"/>
      <c r="Y9" s="4"/>
      <c r="Z9" s="4"/>
    </row>
    <row r="10" spans="1:26" x14ac:dyDescent="0.25">
      <c r="A10" s="4">
        <v>13</v>
      </c>
      <c r="B10" s="4" t="s">
        <v>238</v>
      </c>
      <c r="C10" s="4" t="s">
        <v>239</v>
      </c>
      <c r="D10" s="4" t="str">
        <f t="shared" si="0"/>
        <v>[13]: Increasing Home Safety through Air quality Monitoring ;Chimezie Eguzo, Chibuike Madubuike, Robert Joshua and Ahmed Enesi</v>
      </c>
      <c r="E10" s="4" t="s">
        <v>304</v>
      </c>
      <c r="F10" s="4" t="s">
        <v>301</v>
      </c>
      <c r="G10" s="4"/>
      <c r="H10" s="4"/>
      <c r="I10" s="4" t="s">
        <v>314</v>
      </c>
      <c r="J10" s="4"/>
      <c r="K10" s="4"/>
      <c r="L10" s="4"/>
      <c r="M10" s="4"/>
      <c r="N10" s="4"/>
      <c r="O10" s="4"/>
      <c r="P10" s="4"/>
      <c r="Q10" s="4"/>
      <c r="R10" s="4"/>
      <c r="S10" s="4"/>
      <c r="T10" s="4"/>
      <c r="U10" s="4"/>
      <c r="V10" s="4"/>
      <c r="W10" s="4"/>
      <c r="X10" s="4"/>
      <c r="Y10" s="4"/>
      <c r="Z10" s="4"/>
    </row>
    <row r="11" spans="1:26" x14ac:dyDescent="0.25">
      <c r="A11" s="4">
        <v>14</v>
      </c>
      <c r="B11" s="4" t="s">
        <v>315</v>
      </c>
      <c r="C11" s="4" t="s">
        <v>316</v>
      </c>
      <c r="D11" s="4" t="str">
        <f t="shared" si="0"/>
        <v>[14]: Progress in Interpreting Automated On-Line Partial Discharge Results from Motor and Generator Windings ;Vicki Warren and Mladen Sasic</v>
      </c>
      <c r="E11" s="4" t="s">
        <v>317</v>
      </c>
      <c r="F11" s="4" t="s">
        <v>318</v>
      </c>
      <c r="G11" s="4"/>
      <c r="H11" s="4"/>
      <c r="I11" s="4"/>
      <c r="J11" s="4" t="s">
        <v>290</v>
      </c>
      <c r="K11" s="4"/>
      <c r="L11" s="4"/>
      <c r="M11" s="4"/>
      <c r="N11" s="4"/>
      <c r="O11" s="4"/>
      <c r="P11" s="4"/>
      <c r="Q11" s="4"/>
      <c r="R11" s="4"/>
      <c r="S11" s="4"/>
      <c r="T11" s="4"/>
      <c r="U11" s="4"/>
      <c r="V11" s="4"/>
      <c r="W11" s="4"/>
      <c r="X11" s="4"/>
      <c r="Y11" s="4"/>
      <c r="Z11" s="4"/>
    </row>
    <row r="12" spans="1:26" x14ac:dyDescent="0.25">
      <c r="A12" s="4">
        <v>15</v>
      </c>
      <c r="B12" s="4" t="s">
        <v>319</v>
      </c>
      <c r="C12" s="4" t="s">
        <v>320</v>
      </c>
      <c r="D12" s="4" t="str">
        <f t="shared" si="0"/>
        <v>[15]: A performance assessment of the distribution sub-system in the deregulated Nigerian power sector ;Titus Ajewole, Kehinde Alawode, Waheed Oyekanmi and Michael Omoigui</v>
      </c>
      <c r="E12" s="4" t="s">
        <v>321</v>
      </c>
      <c r="F12" s="4" t="s">
        <v>297</v>
      </c>
      <c r="G12" s="4"/>
      <c r="H12" s="4"/>
      <c r="I12" s="4"/>
      <c r="J12" s="4" t="s">
        <v>290</v>
      </c>
      <c r="K12" s="4"/>
      <c r="L12" s="4"/>
      <c r="M12" s="4"/>
      <c r="N12" s="4"/>
      <c r="O12" s="4"/>
      <c r="P12" s="4"/>
      <c r="Q12" s="4"/>
      <c r="R12" s="4"/>
      <c r="S12" s="4"/>
      <c r="T12" s="4"/>
      <c r="U12" s="4"/>
      <c r="V12" s="4"/>
      <c r="W12" s="4"/>
      <c r="X12" s="4"/>
      <c r="Y12" s="4"/>
      <c r="Z12" s="4"/>
    </row>
    <row r="13" spans="1:26" x14ac:dyDescent="0.25">
      <c r="A13" s="4">
        <v>16</v>
      </c>
      <c r="B13" s="4" t="s">
        <v>322</v>
      </c>
      <c r="C13" s="4" t="s">
        <v>323</v>
      </c>
      <c r="D13" s="4" t="str">
        <f t="shared" si="0"/>
        <v>[16]: Design and Development of a Variable-duty Solar-powered Pump for Pressure Boosting ;Festus Fameso and Ezinwa Egbulefu</v>
      </c>
      <c r="E13" s="4" t="s">
        <v>324</v>
      </c>
      <c r="F13" s="4" t="s">
        <v>325</v>
      </c>
      <c r="G13" s="4"/>
      <c r="H13" s="4"/>
      <c r="I13" s="4"/>
      <c r="J13" s="4" t="s">
        <v>290</v>
      </c>
      <c r="K13" s="4"/>
      <c r="L13" s="4"/>
      <c r="M13" s="4"/>
      <c r="N13" s="4"/>
      <c r="O13" s="4"/>
      <c r="P13" s="4"/>
      <c r="Q13" s="4"/>
      <c r="R13" s="4"/>
      <c r="S13" s="4"/>
      <c r="T13" s="4"/>
      <c r="U13" s="4"/>
      <c r="V13" s="4"/>
      <c r="W13" s="4"/>
      <c r="X13" s="4"/>
      <c r="Y13" s="4"/>
      <c r="Z13" s="4"/>
    </row>
    <row r="14" spans="1:26" x14ac:dyDescent="0.25">
      <c r="A14" s="4">
        <v>17</v>
      </c>
      <c r="B14" s="4" t="s">
        <v>326</v>
      </c>
      <c r="C14" s="4" t="s">
        <v>327</v>
      </c>
      <c r="D14" s="4" t="str">
        <f t="shared" si="0"/>
        <v>[17]: Multi-type FACTS Location and Coordination using PI-PSO for Transfer Capability Improvement ;Ahmad Abubakar Sadiq, Sunusi Sani Adamu and Muhammad Buhari</v>
      </c>
      <c r="E14" s="4" t="s">
        <v>313</v>
      </c>
      <c r="F14" s="4" t="s">
        <v>310</v>
      </c>
      <c r="G14" s="4"/>
      <c r="H14" s="4"/>
      <c r="I14" s="4"/>
      <c r="J14" s="4" t="s">
        <v>290</v>
      </c>
      <c r="K14" s="4" t="s">
        <v>328</v>
      </c>
      <c r="L14" s="4"/>
      <c r="M14" s="4"/>
      <c r="N14" s="4"/>
      <c r="O14" s="4"/>
      <c r="P14" s="4"/>
      <c r="Q14" s="4"/>
      <c r="R14" s="4"/>
      <c r="S14" s="4"/>
      <c r="T14" s="4"/>
      <c r="U14" s="4"/>
      <c r="V14" s="4"/>
      <c r="W14" s="4"/>
      <c r="X14" s="4"/>
      <c r="Y14" s="4"/>
      <c r="Z14" s="4"/>
    </row>
    <row r="15" spans="1:26" x14ac:dyDescent="0.25">
      <c r="A15" s="4">
        <v>19</v>
      </c>
      <c r="B15" s="4" t="s">
        <v>329</v>
      </c>
      <c r="C15" s="4" t="s">
        <v>330</v>
      </c>
      <c r="D15" s="4" t="str">
        <f t="shared" si="0"/>
        <v>[19]: Development of a Power System Restoration Plan with Renewable-based Microgrids ;Senzo Shongwe and Sunetra Chowdhury</v>
      </c>
      <c r="E15" s="4" t="s">
        <v>300</v>
      </c>
      <c r="F15" s="4" t="s">
        <v>301</v>
      </c>
      <c r="G15" s="4"/>
      <c r="H15" s="4"/>
      <c r="I15" s="4"/>
      <c r="J15" s="4" t="s">
        <v>290</v>
      </c>
      <c r="K15" s="4"/>
      <c r="L15" s="4"/>
      <c r="M15" s="4"/>
      <c r="N15" s="4"/>
      <c r="O15" s="4"/>
      <c r="P15" s="4"/>
      <c r="Q15" s="4"/>
      <c r="R15" s="4"/>
      <c r="S15" s="4"/>
      <c r="T15" s="4"/>
      <c r="U15" s="4"/>
      <c r="V15" s="4"/>
      <c r="W15" s="4"/>
      <c r="X15" s="4"/>
      <c r="Y15" s="4"/>
      <c r="Z15" s="4"/>
    </row>
    <row r="16" spans="1:26" x14ac:dyDescent="0.25">
      <c r="A16" s="4">
        <v>20</v>
      </c>
      <c r="B16" s="4" t="s">
        <v>331</v>
      </c>
      <c r="C16" s="4" t="s">
        <v>241</v>
      </c>
      <c r="D16" s="4" t="str">
        <f t="shared" si="0"/>
        <v>[20]: Investigation of the Impact of Grid-integrated Distributed Generation on MV Network Voltage using Load Flow Sensitivities ;Ivani Molver and Sunetra Chowdhury</v>
      </c>
      <c r="E16" s="4" t="s">
        <v>332</v>
      </c>
      <c r="F16" s="4" t="s">
        <v>301</v>
      </c>
      <c r="G16" s="4"/>
      <c r="H16" s="4"/>
      <c r="I16" s="4" t="s">
        <v>314</v>
      </c>
      <c r="J16" s="4"/>
      <c r="K16" s="4"/>
      <c r="L16" s="4"/>
      <c r="M16" s="4"/>
      <c r="N16" s="4"/>
      <c r="O16" s="4"/>
      <c r="P16" s="4"/>
      <c r="Q16" s="4"/>
      <c r="R16" s="4"/>
      <c r="S16" s="4"/>
      <c r="T16" s="4"/>
      <c r="U16" s="4"/>
      <c r="V16" s="4"/>
      <c r="W16" s="4"/>
      <c r="X16" s="4"/>
      <c r="Y16" s="4"/>
      <c r="Z16" s="4"/>
    </row>
    <row r="17" spans="1:26" x14ac:dyDescent="0.25">
      <c r="A17" s="4">
        <v>21</v>
      </c>
      <c r="B17" s="4" t="s">
        <v>333</v>
      </c>
      <c r="C17" s="4" t="s">
        <v>334</v>
      </c>
      <c r="D17" s="4" t="str">
        <f t="shared" si="0"/>
        <v>[21]: Performance Analysis of Fuzzy Logic Maximum Power Point Tracking Scheme for Solar PV System Under Varying Load and Atmospheric Conditions ;Adriano Nemours and Sunetra Chowdhury</v>
      </c>
      <c r="E17" s="4" t="s">
        <v>300</v>
      </c>
      <c r="F17" s="4" t="s">
        <v>301</v>
      </c>
      <c r="G17" s="4"/>
      <c r="H17" s="4"/>
      <c r="I17" s="4"/>
      <c r="J17" s="4" t="s">
        <v>290</v>
      </c>
      <c r="K17" s="4"/>
      <c r="L17" s="4"/>
      <c r="M17" s="4"/>
      <c r="N17" s="4"/>
      <c r="O17" s="4"/>
      <c r="P17" s="4"/>
      <c r="Q17" s="4"/>
      <c r="R17" s="4"/>
      <c r="S17" s="4"/>
      <c r="T17" s="4"/>
      <c r="U17" s="4"/>
      <c r="V17" s="4"/>
      <c r="W17" s="4"/>
      <c r="X17" s="4"/>
      <c r="Y17" s="4"/>
      <c r="Z17" s="4"/>
    </row>
    <row r="18" spans="1:26" x14ac:dyDescent="0.25">
      <c r="A18" s="4">
        <v>24</v>
      </c>
      <c r="B18" s="4" t="s">
        <v>335</v>
      </c>
      <c r="C18" s="4" t="s">
        <v>336</v>
      </c>
      <c r="D18" s="4" t="str">
        <f t="shared" si="0"/>
        <v>[24]: Exploring the Demand-Supply Gap of Electricity in Nigeria: Locational Evaluation for Capacity Expansions ;Olawale Ogunrinde, Ekundayo Shittu, Mobolaji Bello and Innocent Davidson</v>
      </c>
      <c r="E18" s="4" t="s">
        <v>337</v>
      </c>
      <c r="F18" s="4" t="s">
        <v>338</v>
      </c>
      <c r="G18" s="4"/>
      <c r="H18" s="4"/>
      <c r="I18" s="4"/>
      <c r="J18" s="4" t="s">
        <v>290</v>
      </c>
      <c r="K18" s="4"/>
      <c r="L18" s="4"/>
      <c r="M18" s="4"/>
      <c r="N18" s="4"/>
      <c r="O18" s="4"/>
      <c r="P18" s="4"/>
      <c r="Q18" s="4"/>
      <c r="R18" s="4"/>
      <c r="S18" s="4"/>
      <c r="T18" s="4"/>
      <c r="U18" s="4"/>
      <c r="V18" s="4"/>
      <c r="W18" s="4"/>
      <c r="X18" s="4"/>
      <c r="Y18" s="4"/>
      <c r="Z18" s="4"/>
    </row>
    <row r="19" spans="1:26" x14ac:dyDescent="0.25">
      <c r="A19" s="4">
        <v>26</v>
      </c>
      <c r="B19" s="4" t="s">
        <v>339</v>
      </c>
      <c r="C19" s="4" t="s">
        <v>340</v>
      </c>
      <c r="D19" s="4" t="str">
        <f t="shared" si="0"/>
        <v>[26]: Model-based Speed Control of a DC Motor Using a Combined Control Scheme ;Ihechiluru Okoro and Clinton Enwerem</v>
      </c>
      <c r="E19" s="4" t="s">
        <v>341</v>
      </c>
      <c r="F19" s="4" t="s">
        <v>310</v>
      </c>
      <c r="G19" s="4"/>
      <c r="H19" s="4"/>
      <c r="I19" s="4"/>
      <c r="J19" s="4" t="s">
        <v>290</v>
      </c>
      <c r="K19" s="4"/>
      <c r="L19" s="4"/>
      <c r="M19" s="4"/>
      <c r="N19" s="4"/>
      <c r="O19" s="4"/>
      <c r="P19" s="4"/>
      <c r="Q19" s="4"/>
      <c r="R19" s="4"/>
      <c r="S19" s="4"/>
      <c r="T19" s="4"/>
      <c r="U19" s="4"/>
      <c r="V19" s="4"/>
      <c r="W19" s="4"/>
      <c r="X19" s="4"/>
      <c r="Y19" s="4"/>
      <c r="Z19" s="4"/>
    </row>
    <row r="20" spans="1:26" x14ac:dyDescent="0.25">
      <c r="A20" s="4">
        <v>28</v>
      </c>
      <c r="B20" s="4" t="s">
        <v>342</v>
      </c>
      <c r="C20" s="4" t="s">
        <v>343</v>
      </c>
      <c r="D20" s="4" t="str">
        <f t="shared" si="0"/>
        <v>[28]: Efficient Utilization of Industrial Power: Demand Side Management Approach ;Adejumobi Isaiah and Adeoti Joseph</v>
      </c>
      <c r="E20" s="4" t="s">
        <v>344</v>
      </c>
      <c r="F20" s="4" t="s">
        <v>310</v>
      </c>
      <c r="G20" s="4"/>
      <c r="H20" s="4"/>
      <c r="I20" s="4"/>
      <c r="J20" s="4" t="s">
        <v>290</v>
      </c>
      <c r="K20" s="4"/>
      <c r="L20" s="4"/>
      <c r="M20" s="4"/>
      <c r="N20" s="4"/>
      <c r="O20" s="4"/>
      <c r="P20" s="4"/>
      <c r="Q20" s="4"/>
      <c r="R20" s="4"/>
      <c r="S20" s="4"/>
      <c r="T20" s="4"/>
      <c r="U20" s="4"/>
      <c r="V20" s="4"/>
      <c r="W20" s="4"/>
      <c r="X20" s="4"/>
      <c r="Y20" s="4"/>
      <c r="Z20" s="4"/>
    </row>
    <row r="21" spans="1:26" ht="15.75" customHeight="1" x14ac:dyDescent="0.25">
      <c r="A21" s="4">
        <v>30</v>
      </c>
      <c r="B21" s="4" t="s">
        <v>345</v>
      </c>
      <c r="C21" s="4" t="s">
        <v>346</v>
      </c>
      <c r="D21" s="4" t="str">
        <f t="shared" si="0"/>
        <v>[30]: Development of a Web Service Based Information Exchange Platform for the Nigerian Deregulated Electricity Market ;Adebisi Oluwaseun and Adejumobi Isaiah</v>
      </c>
      <c r="E21" s="4" t="s">
        <v>347</v>
      </c>
      <c r="F21" s="4" t="s">
        <v>310</v>
      </c>
      <c r="G21" s="4"/>
      <c r="H21" s="4"/>
      <c r="I21" s="4"/>
      <c r="J21" s="4" t="s">
        <v>290</v>
      </c>
      <c r="K21" s="4"/>
      <c r="L21" s="4"/>
      <c r="M21" s="4"/>
      <c r="N21" s="4"/>
      <c r="O21" s="4"/>
      <c r="P21" s="4"/>
      <c r="Q21" s="4"/>
      <c r="R21" s="4"/>
      <c r="S21" s="4"/>
      <c r="T21" s="4"/>
      <c r="U21" s="4"/>
      <c r="V21" s="4"/>
      <c r="W21" s="4"/>
      <c r="X21" s="4"/>
      <c r="Y21" s="4"/>
      <c r="Z21" s="4"/>
    </row>
    <row r="22" spans="1:26" ht="15.75" customHeight="1" x14ac:dyDescent="0.25">
      <c r="A22" s="4">
        <v>32</v>
      </c>
      <c r="B22" s="4" t="s">
        <v>345</v>
      </c>
      <c r="C22" s="4" t="s">
        <v>348</v>
      </c>
      <c r="D22" s="4" t="str">
        <f t="shared" si="0"/>
        <v>[32]: Development of a Load Management Scheme for the Nigerian Deregulated Electricity Market Using Regression Model ;Adebisi Oluwaseun and Adejumobi Isaiah</v>
      </c>
      <c r="E22" s="4" t="s">
        <v>344</v>
      </c>
      <c r="F22" s="4" t="s">
        <v>310</v>
      </c>
      <c r="G22" s="4"/>
      <c r="H22" s="4"/>
      <c r="I22" s="4"/>
      <c r="J22" s="4" t="s">
        <v>290</v>
      </c>
      <c r="K22" s="4"/>
      <c r="L22" s="4"/>
      <c r="M22" s="4"/>
      <c r="N22" s="4"/>
      <c r="O22" s="4"/>
      <c r="P22" s="4"/>
      <c r="Q22" s="4"/>
      <c r="R22" s="4"/>
      <c r="S22" s="4"/>
      <c r="T22" s="4"/>
      <c r="U22" s="4"/>
      <c r="V22" s="4"/>
      <c r="W22" s="4"/>
      <c r="X22" s="4"/>
      <c r="Y22" s="4"/>
      <c r="Z22" s="4"/>
    </row>
    <row r="23" spans="1:26" ht="15.75" customHeight="1" x14ac:dyDescent="0.25">
      <c r="A23" s="4">
        <v>35</v>
      </c>
      <c r="B23" s="4" t="s">
        <v>349</v>
      </c>
      <c r="C23" s="4" t="s">
        <v>350</v>
      </c>
      <c r="D23" s="4" t="str">
        <f t="shared" si="0"/>
        <v>[35]: Optimal Capacitor Placement in Distribution Systems Using Improved Bacterial Foraging Algorithm ;Salamatu Al-Amin Sani, Ganiyu A. Bakare, Ya'U Shu'Aibu Haruna, Abudulkadir Itopa Isa and Umar Musa</v>
      </c>
      <c r="E23" s="4" t="s">
        <v>351</v>
      </c>
      <c r="F23" s="4" t="s">
        <v>310</v>
      </c>
      <c r="G23" s="4"/>
      <c r="H23" s="4"/>
      <c r="I23" s="4"/>
      <c r="J23" s="4" t="s">
        <v>290</v>
      </c>
      <c r="K23" s="4"/>
      <c r="L23" s="4"/>
      <c r="M23" s="4"/>
      <c r="N23" s="4"/>
      <c r="O23" s="4"/>
      <c r="P23" s="4"/>
      <c r="Q23" s="4"/>
      <c r="R23" s="4"/>
      <c r="S23" s="4"/>
      <c r="T23" s="4"/>
      <c r="U23" s="4"/>
      <c r="V23" s="4"/>
      <c r="W23" s="4"/>
      <c r="X23" s="4"/>
      <c r="Y23" s="4"/>
      <c r="Z23" s="4"/>
    </row>
    <row r="24" spans="1:26" ht="15.75" customHeight="1" x14ac:dyDescent="0.25">
      <c r="A24" s="4">
        <v>36</v>
      </c>
      <c r="B24" s="4" t="s">
        <v>352</v>
      </c>
      <c r="C24" s="4" t="s">
        <v>353</v>
      </c>
      <c r="D24" s="4" t="str">
        <f t="shared" si="0"/>
        <v>[36]: Embedded Generation in Nigeria: Port Harcourt 132/33kV Case Study ;Chikammadu Opata, Arthur Ekwue and Theophilus Madueme</v>
      </c>
      <c r="E24" s="4" t="s">
        <v>354</v>
      </c>
      <c r="F24" s="4" t="s">
        <v>325</v>
      </c>
      <c r="G24" s="4"/>
      <c r="H24" s="4"/>
      <c r="I24" s="4"/>
      <c r="J24" s="4" t="s">
        <v>290</v>
      </c>
      <c r="K24" s="4"/>
      <c r="L24" s="4"/>
      <c r="M24" s="4"/>
      <c r="N24" s="4"/>
      <c r="O24" s="4"/>
      <c r="P24" s="4"/>
      <c r="Q24" s="4"/>
      <c r="R24" s="4"/>
      <c r="S24" s="4"/>
      <c r="T24" s="4"/>
      <c r="U24" s="4"/>
      <c r="V24" s="4"/>
      <c r="W24" s="4"/>
      <c r="X24" s="4"/>
      <c r="Y24" s="4"/>
      <c r="Z24" s="4"/>
    </row>
    <row r="25" spans="1:26" ht="15.75" customHeight="1" x14ac:dyDescent="0.25">
      <c r="A25" s="4">
        <v>37</v>
      </c>
      <c r="B25" s="4" t="s">
        <v>355</v>
      </c>
      <c r="C25" s="4" t="s">
        <v>356</v>
      </c>
      <c r="D25" s="4" t="str">
        <f t="shared" si="0"/>
        <v>[37]: Transmission Expansion Planning Using Power Transfer Distribution Factor Index ;Ayoade Ogundare and Isaiah Adejumobi</v>
      </c>
      <c r="E25" s="4" t="s">
        <v>321</v>
      </c>
      <c r="F25" s="4" t="s">
        <v>297</v>
      </c>
      <c r="G25" s="4"/>
      <c r="H25" s="4"/>
      <c r="I25" s="4"/>
      <c r="J25" s="4" t="s">
        <v>290</v>
      </c>
      <c r="K25" s="4"/>
      <c r="L25" s="4"/>
      <c r="M25" s="4"/>
      <c r="N25" s="4"/>
      <c r="O25" s="4"/>
      <c r="P25" s="4"/>
      <c r="Q25" s="4"/>
      <c r="R25" s="4"/>
      <c r="S25" s="4"/>
      <c r="T25" s="4"/>
      <c r="U25" s="4"/>
      <c r="V25" s="4"/>
      <c r="W25" s="4"/>
      <c r="X25" s="4"/>
      <c r="Y25" s="4"/>
      <c r="Z25" s="4"/>
    </row>
    <row r="26" spans="1:26" ht="15.75" customHeight="1" x14ac:dyDescent="0.25">
      <c r="A26" s="4">
        <v>38</v>
      </c>
      <c r="B26" s="4" t="s">
        <v>357</v>
      </c>
      <c r="C26" s="4" t="s">
        <v>358</v>
      </c>
      <c r="D26" s="4" t="str">
        <f t="shared" si="0"/>
        <v>[38]: Power distribution fault diagnostic method based on machine learning technique ;Katleho Moloi and Aloys Oriedi Akumu</v>
      </c>
      <c r="E26" s="4" t="s">
        <v>351</v>
      </c>
      <c r="F26" s="4" t="s">
        <v>310</v>
      </c>
      <c r="G26" s="4"/>
      <c r="H26" s="4"/>
      <c r="I26" s="4"/>
      <c r="J26" s="4" t="s">
        <v>290</v>
      </c>
      <c r="K26" s="4"/>
      <c r="L26" s="4"/>
      <c r="M26" s="4"/>
      <c r="N26" s="4"/>
      <c r="O26" s="4"/>
      <c r="P26" s="4"/>
      <c r="Q26" s="4"/>
      <c r="R26" s="4"/>
      <c r="S26" s="4"/>
      <c r="T26" s="4"/>
      <c r="U26" s="4"/>
      <c r="V26" s="4"/>
      <c r="W26" s="4"/>
      <c r="X26" s="4"/>
      <c r="Y26" s="4"/>
      <c r="Z26" s="4"/>
    </row>
    <row r="27" spans="1:26" ht="15.75" customHeight="1" x14ac:dyDescent="0.25">
      <c r="A27" s="4">
        <v>39</v>
      </c>
      <c r="B27" s="4" t="s">
        <v>359</v>
      </c>
      <c r="C27" s="4" t="s">
        <v>360</v>
      </c>
      <c r="D27" s="4" t="str">
        <f t="shared" si="0"/>
        <v>[39]: Loss Reduction and Ancillary of Voltage Support with Distributed Generation Considering Different Power Factors ;Idris Musa, Sani Mohammed Lawal and Idris Muhammad</v>
      </c>
      <c r="E27" s="4" t="s">
        <v>300</v>
      </c>
      <c r="F27" s="4" t="s">
        <v>301</v>
      </c>
      <c r="G27" s="4"/>
      <c r="H27" s="4"/>
      <c r="I27" s="4"/>
      <c r="J27" s="4" t="s">
        <v>290</v>
      </c>
      <c r="K27" s="4"/>
      <c r="L27" s="4"/>
      <c r="M27" s="4"/>
      <c r="N27" s="4"/>
      <c r="O27" s="4"/>
      <c r="P27" s="4"/>
      <c r="Q27" s="4"/>
      <c r="R27" s="4"/>
      <c r="S27" s="4"/>
      <c r="T27" s="4"/>
      <c r="U27" s="4"/>
      <c r="V27" s="4"/>
      <c r="W27" s="4"/>
      <c r="X27" s="4"/>
      <c r="Y27" s="4"/>
      <c r="Z27" s="4"/>
    </row>
    <row r="28" spans="1:26" ht="15.75" customHeight="1" x14ac:dyDescent="0.25">
      <c r="A28" s="4">
        <v>42</v>
      </c>
      <c r="B28" s="4" t="s">
        <v>361</v>
      </c>
      <c r="C28" s="4" t="s">
        <v>362</v>
      </c>
      <c r="D28" s="4" t="str">
        <f t="shared" si="0"/>
        <v>[42]: Impact of Fault Current Contribution from Renewable Energy Sources on Distribution Network Protection Schemes ;Uma Uzubi, Arthur Ekwue and Ejiogu Emelike</v>
      </c>
      <c r="E28" s="4" t="s">
        <v>309</v>
      </c>
      <c r="F28" s="4" t="s">
        <v>310</v>
      </c>
      <c r="G28" s="4"/>
      <c r="H28" s="4"/>
      <c r="I28" s="4"/>
      <c r="J28" s="4" t="s">
        <v>290</v>
      </c>
      <c r="K28" s="4"/>
      <c r="L28" s="4"/>
      <c r="M28" s="4"/>
      <c r="N28" s="4"/>
      <c r="O28" s="4"/>
      <c r="P28" s="4"/>
      <c r="Q28" s="4"/>
      <c r="R28" s="4"/>
      <c r="S28" s="4"/>
      <c r="T28" s="4"/>
      <c r="U28" s="4"/>
      <c r="V28" s="4"/>
      <c r="W28" s="4"/>
      <c r="X28" s="4"/>
      <c r="Y28" s="4"/>
      <c r="Z28" s="4"/>
    </row>
    <row r="29" spans="1:26" ht="15.75" customHeight="1" x14ac:dyDescent="0.25">
      <c r="A29" s="4">
        <v>43</v>
      </c>
      <c r="B29" s="4" t="s">
        <v>363</v>
      </c>
      <c r="C29" s="4" t="s">
        <v>364</v>
      </c>
      <c r="D29" s="4" t="str">
        <f t="shared" si="0"/>
        <v>[43]: Improving the Reliability and Security of Active Distribution Networks Using SCADA Systems ;Joy Eneh, Harris Orah and Ufuoma Onochoja</v>
      </c>
      <c r="E29" s="4" t="s">
        <v>332</v>
      </c>
      <c r="F29" s="4" t="s">
        <v>301</v>
      </c>
      <c r="G29" s="4"/>
      <c r="H29" s="4"/>
      <c r="I29" s="4"/>
      <c r="J29" s="4" t="s">
        <v>290</v>
      </c>
      <c r="K29" s="4"/>
      <c r="L29" s="4"/>
      <c r="M29" s="4"/>
      <c r="N29" s="4"/>
      <c r="O29" s="4"/>
      <c r="P29" s="4"/>
      <c r="Q29" s="4"/>
      <c r="R29" s="4"/>
      <c r="S29" s="4"/>
      <c r="T29" s="4"/>
      <c r="U29" s="4"/>
      <c r="V29" s="4"/>
      <c r="W29" s="4"/>
      <c r="X29" s="4"/>
      <c r="Y29" s="4"/>
      <c r="Z29" s="4"/>
    </row>
    <row r="30" spans="1:26" ht="15.75" customHeight="1" x14ac:dyDescent="0.25">
      <c r="A30" s="4">
        <v>44</v>
      </c>
      <c r="B30" s="4" t="s">
        <v>242</v>
      </c>
      <c r="C30" s="4" t="s">
        <v>243</v>
      </c>
      <c r="D30" s="4" t="str">
        <f t="shared" si="0"/>
        <v>[44]: High PV Penetration Impact on an Unbalanced Distribution Network ;Abayomi Adebiyi, Ian Lazarus, Ashay Saha and Evans Ojo</v>
      </c>
      <c r="E30" s="4" t="s">
        <v>332</v>
      </c>
      <c r="F30" s="4" t="s">
        <v>301</v>
      </c>
      <c r="G30" s="4"/>
      <c r="H30" s="4"/>
      <c r="I30" s="4" t="s">
        <v>314</v>
      </c>
      <c r="J30" s="4"/>
      <c r="K30" s="4"/>
      <c r="L30" s="4"/>
      <c r="M30" s="4"/>
      <c r="N30" s="4"/>
      <c r="O30" s="4"/>
      <c r="P30" s="4"/>
      <c r="Q30" s="4"/>
      <c r="R30" s="4"/>
      <c r="S30" s="4"/>
      <c r="T30" s="4"/>
      <c r="U30" s="4"/>
      <c r="V30" s="4"/>
      <c r="W30" s="4"/>
      <c r="X30" s="4"/>
      <c r="Y30" s="4"/>
      <c r="Z30" s="4"/>
    </row>
    <row r="31" spans="1:26" ht="15.75" customHeight="1" x14ac:dyDescent="0.25">
      <c r="A31" s="4">
        <v>46</v>
      </c>
      <c r="B31" s="4" t="s">
        <v>365</v>
      </c>
      <c r="C31" s="4" t="s">
        <v>366</v>
      </c>
      <c r="D31" s="4" t="str">
        <f t="shared" si="0"/>
        <v>[46]: Coordinated Load Frequency and Voltage Control of Multi-Area Power System ;Abdullahi Bala Kunya, Mehmet Argin, Yusuf Abubakar Shaaban and Yusuf Jibril</v>
      </c>
      <c r="E31" s="4" t="s">
        <v>313</v>
      </c>
      <c r="F31" s="4" t="s">
        <v>310</v>
      </c>
      <c r="G31" s="4"/>
      <c r="H31" s="4"/>
      <c r="I31" s="4" t="s">
        <v>290</v>
      </c>
      <c r="J31" s="4"/>
      <c r="K31" s="4"/>
      <c r="L31" s="4"/>
      <c r="M31" s="4"/>
      <c r="N31" s="4"/>
      <c r="O31" s="4"/>
      <c r="P31" s="4"/>
      <c r="Q31" s="4"/>
      <c r="R31" s="4"/>
      <c r="S31" s="4"/>
      <c r="T31" s="4"/>
      <c r="U31" s="4"/>
      <c r="V31" s="4"/>
      <c r="W31" s="4"/>
      <c r="X31" s="4"/>
      <c r="Y31" s="4"/>
      <c r="Z31" s="4"/>
    </row>
    <row r="32" spans="1:26" ht="15.75" customHeight="1" x14ac:dyDescent="0.25">
      <c r="A32" s="4">
        <v>48</v>
      </c>
      <c r="B32" s="4" t="s">
        <v>367</v>
      </c>
      <c r="C32" s="4" t="s">
        <v>368</v>
      </c>
      <c r="D32" s="4" t="str">
        <f t="shared" si="0"/>
        <v>[48]: Meeting Nigeria’s Energy shortfall by Zero Flaring ;Ayodeji Salau, Oladimeji Ayamolowo and Samuel Wara</v>
      </c>
      <c r="E32" s="4" t="s">
        <v>369</v>
      </c>
      <c r="F32" s="4" t="s">
        <v>318</v>
      </c>
      <c r="G32" s="4"/>
      <c r="H32" s="4"/>
      <c r="I32" s="4"/>
      <c r="J32" s="4" t="s">
        <v>290</v>
      </c>
      <c r="K32" s="4"/>
      <c r="L32" s="4"/>
      <c r="M32" s="4"/>
      <c r="N32" s="4"/>
      <c r="O32" s="4"/>
      <c r="P32" s="4"/>
      <c r="Q32" s="4"/>
      <c r="R32" s="4"/>
      <c r="S32" s="4"/>
      <c r="T32" s="4"/>
      <c r="U32" s="4"/>
      <c r="V32" s="4"/>
      <c r="W32" s="4"/>
      <c r="X32" s="4"/>
      <c r="Y32" s="4"/>
      <c r="Z32" s="4"/>
    </row>
    <row r="33" spans="1:26" ht="15.75" customHeight="1" x14ac:dyDescent="0.25">
      <c r="A33" s="4">
        <v>49</v>
      </c>
      <c r="B33" s="4" t="s">
        <v>370</v>
      </c>
      <c r="C33" s="4" t="s">
        <v>371</v>
      </c>
      <c r="D33" s="4" t="str">
        <f t="shared" si="0"/>
        <v>[49]: The Power Industry Reform in Nigeria: The Journey So Far ;Oladimeji Ayamolowo, Ayodeji Salau and Samuel Wara</v>
      </c>
      <c r="E33" s="4" t="s">
        <v>321</v>
      </c>
      <c r="F33" s="4" t="s">
        <v>297</v>
      </c>
      <c r="G33" s="4"/>
      <c r="H33" s="4"/>
      <c r="I33" s="4"/>
      <c r="J33" s="4" t="s">
        <v>290</v>
      </c>
      <c r="K33" s="4"/>
      <c r="L33" s="4"/>
      <c r="M33" s="4"/>
      <c r="N33" s="4"/>
      <c r="O33" s="4"/>
      <c r="P33" s="4"/>
      <c r="Q33" s="4"/>
      <c r="R33" s="4"/>
      <c r="S33" s="4"/>
      <c r="T33" s="4"/>
      <c r="U33" s="4"/>
      <c r="V33" s="4"/>
      <c r="W33" s="4"/>
      <c r="X33" s="4"/>
      <c r="Y33" s="4"/>
      <c r="Z33" s="4"/>
    </row>
    <row r="34" spans="1:26" ht="15.75" customHeight="1" x14ac:dyDescent="0.25">
      <c r="A34" s="4">
        <v>51</v>
      </c>
      <c r="B34" s="4" t="s">
        <v>372</v>
      </c>
      <c r="C34" s="4" t="s">
        <v>373</v>
      </c>
      <c r="D34" s="4" t="str">
        <f t="shared" si="0"/>
        <v>[51]: Development of an IGBT based Fault Current Limiter for Fault Ride-Through Enhancement in Microgrid Applications ;Elutunji Buraimoh and Innocent Davidson</v>
      </c>
      <c r="E34" s="4" t="s">
        <v>300</v>
      </c>
      <c r="F34" s="4" t="s">
        <v>301</v>
      </c>
      <c r="G34" s="4"/>
      <c r="H34" s="4"/>
      <c r="I34" s="4"/>
      <c r="J34" s="4" t="s">
        <v>290</v>
      </c>
      <c r="K34" s="4"/>
      <c r="L34" s="4"/>
      <c r="M34" s="4"/>
      <c r="N34" s="4"/>
      <c r="O34" s="4"/>
      <c r="P34" s="4"/>
      <c r="Q34" s="4"/>
      <c r="R34" s="4"/>
      <c r="S34" s="4"/>
      <c r="T34" s="4"/>
      <c r="U34" s="4"/>
      <c r="V34" s="4"/>
      <c r="W34" s="4"/>
      <c r="X34" s="4"/>
      <c r="Y34" s="4"/>
      <c r="Z34" s="4"/>
    </row>
    <row r="35" spans="1:26" ht="15.75" customHeight="1" x14ac:dyDescent="0.25">
      <c r="A35" s="4">
        <v>52</v>
      </c>
      <c r="B35" s="4" t="s">
        <v>374</v>
      </c>
      <c r="C35" s="4" t="s">
        <v>375</v>
      </c>
      <c r="D35" s="4" t="str">
        <f t="shared" si="0"/>
        <v>[52]: Online Thévenin Equivalent Impedance Measuring System ;Adeyinka Adebayo, Kehinde Awodele, Trevor Gaunt and Michel Malengret</v>
      </c>
      <c r="E35" s="4" t="s">
        <v>309</v>
      </c>
      <c r="F35" s="4" t="s">
        <v>310</v>
      </c>
      <c r="G35" s="4"/>
      <c r="H35" s="4"/>
      <c r="I35" s="4"/>
      <c r="J35" s="4" t="s">
        <v>290</v>
      </c>
      <c r="K35" s="4"/>
      <c r="L35" s="4"/>
      <c r="M35" s="4"/>
      <c r="N35" s="4"/>
      <c r="O35" s="4"/>
      <c r="P35" s="4"/>
      <c r="Q35" s="4"/>
      <c r="R35" s="4"/>
      <c r="S35" s="4"/>
      <c r="T35" s="4"/>
      <c r="U35" s="4"/>
      <c r="V35" s="4"/>
      <c r="W35" s="4"/>
      <c r="X35" s="4"/>
      <c r="Y35" s="4"/>
      <c r="Z35" s="4"/>
    </row>
    <row r="36" spans="1:26" ht="15.75" customHeight="1" x14ac:dyDescent="0.25">
      <c r="A36" s="4">
        <v>55</v>
      </c>
      <c r="B36" s="4" t="s">
        <v>376</v>
      </c>
      <c r="C36" s="4" t="s">
        <v>377</v>
      </c>
      <c r="D36" s="4" t="str">
        <f t="shared" si="0"/>
        <v>[55]: A Microcontroller–Based H–Bridge Protection System ;Abdussamad Jibia and Mansur Umar</v>
      </c>
      <c r="E36" s="4" t="s">
        <v>341</v>
      </c>
      <c r="F36" s="4" t="s">
        <v>310</v>
      </c>
      <c r="G36" s="4"/>
      <c r="H36" s="4"/>
      <c r="I36" s="4"/>
      <c r="J36" s="4" t="s">
        <v>290</v>
      </c>
      <c r="K36" s="4"/>
      <c r="L36" s="4"/>
      <c r="M36" s="4"/>
      <c r="N36" s="4"/>
      <c r="O36" s="4"/>
      <c r="P36" s="4"/>
      <c r="Q36" s="4"/>
      <c r="R36" s="4"/>
      <c r="S36" s="4"/>
      <c r="T36" s="4"/>
      <c r="U36" s="4"/>
      <c r="V36" s="4"/>
      <c r="W36" s="4"/>
      <c r="X36" s="4"/>
      <c r="Y36" s="4"/>
      <c r="Z36" s="4"/>
    </row>
    <row r="37" spans="1:26" ht="15.75" customHeight="1" x14ac:dyDescent="0.25">
      <c r="A37" s="4">
        <v>57</v>
      </c>
      <c r="B37" s="4" t="s">
        <v>378</v>
      </c>
      <c r="C37" s="4" t="s">
        <v>379</v>
      </c>
      <c r="D37" s="4" t="str">
        <f t="shared" si="0"/>
        <v>[57]: Incorporating Stability Estimation into Quality of Service Routing in an SDN-Based Data Center Network ;Ayotuyi Akinola</v>
      </c>
      <c r="E37" s="4" t="s">
        <v>380</v>
      </c>
      <c r="F37" s="4" t="s">
        <v>310</v>
      </c>
      <c r="G37" s="4"/>
      <c r="H37" s="4"/>
      <c r="I37" s="4"/>
      <c r="J37" s="4" t="s">
        <v>290</v>
      </c>
      <c r="K37" s="4"/>
      <c r="L37" s="4"/>
      <c r="M37" s="4"/>
      <c r="N37" s="4"/>
      <c r="O37" s="4"/>
      <c r="P37" s="4"/>
      <c r="Q37" s="4"/>
      <c r="R37" s="4"/>
      <c r="S37" s="4"/>
      <c r="T37" s="4"/>
      <c r="U37" s="4"/>
      <c r="V37" s="4"/>
      <c r="W37" s="4"/>
      <c r="X37" s="4"/>
      <c r="Y37" s="4"/>
      <c r="Z37" s="4"/>
    </row>
    <row r="38" spans="1:26" ht="15.75" customHeight="1" x14ac:dyDescent="0.25">
      <c r="A38" s="4">
        <v>60</v>
      </c>
      <c r="B38" s="4" t="s">
        <v>381</v>
      </c>
      <c r="C38" s="4" t="s">
        <v>382</v>
      </c>
      <c r="D38" s="4" t="str">
        <f t="shared" si="0"/>
        <v>[60]: Data-based Analysis of Power Generation and Transmission Losses in Nigeria ;Aderibigbe Adekitan, Ayobami Olajube and Isaac Samuel</v>
      </c>
      <c r="E38" s="4" t="s">
        <v>296</v>
      </c>
      <c r="F38" s="4" t="s">
        <v>297</v>
      </c>
      <c r="G38" s="4"/>
      <c r="H38" s="4"/>
      <c r="I38" s="4"/>
      <c r="J38" s="4" t="s">
        <v>290</v>
      </c>
      <c r="K38" s="4"/>
      <c r="L38" s="4"/>
      <c r="M38" s="4"/>
      <c r="N38" s="4"/>
      <c r="O38" s="4"/>
      <c r="P38" s="4"/>
      <c r="Q38" s="4"/>
      <c r="R38" s="4"/>
      <c r="S38" s="4"/>
      <c r="T38" s="4"/>
      <c r="U38" s="4"/>
      <c r="V38" s="4"/>
      <c r="W38" s="4"/>
      <c r="X38" s="4"/>
      <c r="Y38" s="4"/>
      <c r="Z38" s="4"/>
    </row>
    <row r="39" spans="1:26" ht="15.75" customHeight="1" x14ac:dyDescent="0.25">
      <c r="A39" s="4">
        <v>61</v>
      </c>
      <c r="B39" s="4" t="s">
        <v>383</v>
      </c>
      <c r="C39" s="4" t="s">
        <v>384</v>
      </c>
      <c r="D39" s="4" t="str">
        <f t="shared" si="0"/>
        <v>[61]: Assessment and Analysis of Typical Eskom Secondary Distribution Network under Normal Steady State ;Taiwo Ogunboyo and Innocent Davidson</v>
      </c>
      <c r="E39" s="4" t="s">
        <v>341</v>
      </c>
      <c r="F39" s="4" t="s">
        <v>310</v>
      </c>
      <c r="G39" s="4"/>
      <c r="H39" s="4"/>
      <c r="I39" s="4"/>
      <c r="J39" s="4" t="s">
        <v>290</v>
      </c>
      <c r="K39" s="4"/>
      <c r="L39" s="4"/>
      <c r="M39" s="4"/>
      <c r="N39" s="4"/>
      <c r="O39" s="4"/>
      <c r="P39" s="4"/>
      <c r="Q39" s="4"/>
      <c r="R39" s="4"/>
      <c r="S39" s="4"/>
      <c r="T39" s="4"/>
      <c r="U39" s="4"/>
      <c r="V39" s="4"/>
      <c r="W39" s="4"/>
      <c r="X39" s="4"/>
      <c r="Y39" s="4"/>
      <c r="Z39" s="4"/>
    </row>
    <row r="40" spans="1:26" ht="15.75" customHeight="1" x14ac:dyDescent="0.25">
      <c r="A40" s="4">
        <v>64</v>
      </c>
      <c r="B40" s="4" t="s">
        <v>385</v>
      </c>
      <c r="C40" s="4" t="s">
        <v>386</v>
      </c>
      <c r="D40" s="4" t="str">
        <f t="shared" si="0"/>
        <v>[64]: Impact of STATCOM on Voltage Stability of Fixed Speed Wind Farms ;Oluwagbenga Apata and David Oyedokun</v>
      </c>
      <c r="E40" s="4" t="s">
        <v>341</v>
      </c>
      <c r="F40" s="4" t="s">
        <v>310</v>
      </c>
      <c r="G40" s="4"/>
      <c r="H40" s="4"/>
      <c r="I40" s="4"/>
      <c r="J40" s="4" t="s">
        <v>290</v>
      </c>
      <c r="K40" s="4"/>
      <c r="L40" s="4"/>
      <c r="M40" s="4"/>
      <c r="N40" s="4"/>
      <c r="O40" s="4"/>
      <c r="P40" s="4"/>
      <c r="Q40" s="4"/>
      <c r="R40" s="4"/>
      <c r="S40" s="4"/>
      <c r="T40" s="4"/>
      <c r="U40" s="4"/>
      <c r="V40" s="4"/>
      <c r="W40" s="4"/>
      <c r="X40" s="4"/>
      <c r="Y40" s="4"/>
      <c r="Z40" s="4"/>
    </row>
    <row r="41" spans="1:26" ht="15.75" customHeight="1" x14ac:dyDescent="0.25">
      <c r="A41" s="4">
        <v>65</v>
      </c>
      <c r="B41" s="4" t="s">
        <v>387</v>
      </c>
      <c r="C41" s="4" t="s">
        <v>388</v>
      </c>
      <c r="D41" s="4" t="str">
        <f t="shared" si="0"/>
        <v>[65]: What Went Wrong And How Can We Fix It: Renewable Energy and Mini-Grid Policies in Nigeria ;Tam Kemabonta, Abiye Geoffrey, Oluwatobi Apena and Scott Uzzle</v>
      </c>
      <c r="E41" s="4" t="s">
        <v>296</v>
      </c>
      <c r="F41" s="4" t="s">
        <v>297</v>
      </c>
      <c r="G41" s="4"/>
      <c r="H41" s="4"/>
      <c r="I41" s="4"/>
      <c r="J41" s="4" t="s">
        <v>290</v>
      </c>
      <c r="K41" s="4"/>
      <c r="L41" s="4"/>
      <c r="M41" s="4"/>
      <c r="N41" s="4"/>
      <c r="O41" s="4"/>
      <c r="P41" s="4"/>
      <c r="Q41" s="4"/>
      <c r="R41" s="4"/>
      <c r="S41" s="4"/>
      <c r="T41" s="4"/>
      <c r="U41" s="4"/>
      <c r="V41" s="4"/>
      <c r="W41" s="4"/>
      <c r="X41" s="4"/>
      <c r="Y41" s="4"/>
      <c r="Z41" s="4"/>
    </row>
    <row r="42" spans="1:26" ht="15.75" customHeight="1" x14ac:dyDescent="0.25">
      <c r="A42" s="4">
        <v>67</v>
      </c>
      <c r="B42" s="4" t="s">
        <v>244</v>
      </c>
      <c r="C42" s="4" t="s">
        <v>245</v>
      </c>
      <c r="D42" s="4" t="str">
        <f t="shared" si="0"/>
        <v>[67]: Impediments to Adoption of Solar Home Systems in Suburban Towns of the Zamfara Sahel ;Omokhafe Tola and Edwin Umoh</v>
      </c>
      <c r="E42" s="4" t="s">
        <v>337</v>
      </c>
      <c r="F42" s="4" t="s">
        <v>338</v>
      </c>
      <c r="G42" s="4"/>
      <c r="H42" s="4"/>
      <c r="I42" s="4" t="s">
        <v>314</v>
      </c>
      <c r="J42" s="4"/>
      <c r="K42" s="4"/>
      <c r="L42" s="4"/>
      <c r="M42" s="4"/>
      <c r="N42" s="4"/>
      <c r="O42" s="4"/>
      <c r="P42" s="4"/>
      <c r="Q42" s="4"/>
      <c r="R42" s="4"/>
      <c r="S42" s="4"/>
      <c r="T42" s="4"/>
      <c r="U42" s="4"/>
      <c r="V42" s="4"/>
      <c r="W42" s="4"/>
      <c r="X42" s="4"/>
      <c r="Y42" s="4"/>
      <c r="Z42" s="4"/>
    </row>
    <row r="43" spans="1:26" ht="15.75" customHeight="1" x14ac:dyDescent="0.25">
      <c r="A43" s="4">
        <v>68</v>
      </c>
      <c r="B43" s="4" t="s">
        <v>389</v>
      </c>
      <c r="C43" s="4" t="s">
        <v>390</v>
      </c>
      <c r="D43" s="4" t="str">
        <f t="shared" si="0"/>
        <v>[68]: Evaluation of Solar PV Microgrid Deployment Sustainability in Rural Areas: A fuzzy STEEP Approach ;Daniel Akinyele, Lanre Olatomiwa, Desmond Ighravwe, Olubayo Babatunde, Chukwuka Monyei and Abiodun Onile</v>
      </c>
      <c r="E43" s="4" t="s">
        <v>337</v>
      </c>
      <c r="F43" s="4" t="s">
        <v>338</v>
      </c>
      <c r="G43" s="4"/>
      <c r="H43" s="4"/>
      <c r="I43" s="4"/>
      <c r="J43" s="4" t="s">
        <v>290</v>
      </c>
      <c r="K43" s="4"/>
      <c r="L43" s="4"/>
      <c r="M43" s="4"/>
      <c r="N43" s="4"/>
      <c r="O43" s="4"/>
      <c r="P43" s="4"/>
      <c r="Q43" s="4"/>
      <c r="R43" s="4"/>
      <c r="S43" s="4"/>
      <c r="T43" s="4"/>
      <c r="U43" s="4"/>
      <c r="V43" s="4"/>
      <c r="W43" s="4"/>
      <c r="X43" s="4"/>
      <c r="Y43" s="4"/>
      <c r="Z43" s="4"/>
    </row>
    <row r="44" spans="1:26" ht="15.75" customHeight="1" x14ac:dyDescent="0.25">
      <c r="A44" s="4">
        <v>69</v>
      </c>
      <c r="B44" s="4" t="s">
        <v>391</v>
      </c>
      <c r="C44" s="4" t="s">
        <v>392</v>
      </c>
      <c r="D44" s="4" t="str">
        <f t="shared" si="0"/>
        <v>[69]: Solar-powered five level output voltage of DC-TO-AC Converter using Simplified Capacitor voltage Controlled Scheme (SCVCS) ;Eya Candidus. U, Omeje Crescent.O and James Mark Ukweje</v>
      </c>
      <c r="E44" s="4" t="s">
        <v>313</v>
      </c>
      <c r="F44" s="4" t="s">
        <v>310</v>
      </c>
      <c r="G44" s="4"/>
      <c r="H44" s="4"/>
      <c r="I44" s="4" t="s">
        <v>290</v>
      </c>
      <c r="J44" s="4"/>
      <c r="K44" s="4"/>
      <c r="L44" s="4"/>
      <c r="M44" s="4"/>
      <c r="N44" s="4"/>
      <c r="O44" s="4"/>
      <c r="P44" s="4"/>
      <c r="Q44" s="4"/>
      <c r="R44" s="4"/>
      <c r="S44" s="4"/>
      <c r="T44" s="4"/>
      <c r="U44" s="4"/>
      <c r="V44" s="4"/>
      <c r="W44" s="4"/>
      <c r="X44" s="4"/>
      <c r="Y44" s="4"/>
      <c r="Z44" s="4"/>
    </row>
    <row r="45" spans="1:26" ht="15.75" customHeight="1" x14ac:dyDescent="0.25">
      <c r="A45" s="4">
        <v>70</v>
      </c>
      <c r="B45" s="4" t="s">
        <v>393</v>
      </c>
      <c r="C45" s="4" t="s">
        <v>394</v>
      </c>
      <c r="D45" s="4" t="str">
        <f t="shared" si="0"/>
        <v>[70]: Impacts of increased integration of Wind and Solar generators on the Namibian grid power losses ;Andris Simeon, Wanjekeche Tom and Ester Hamatwi</v>
      </c>
      <c r="E45" s="4" t="s">
        <v>337</v>
      </c>
      <c r="F45" s="4" t="s">
        <v>338</v>
      </c>
      <c r="G45" s="4"/>
      <c r="H45" s="4"/>
      <c r="I45" s="4"/>
      <c r="J45" s="4" t="s">
        <v>290</v>
      </c>
      <c r="K45" s="4"/>
      <c r="L45" s="4"/>
      <c r="M45" s="4"/>
      <c r="N45" s="4"/>
      <c r="O45" s="4"/>
      <c r="P45" s="4"/>
      <c r="Q45" s="4"/>
      <c r="R45" s="4"/>
      <c r="S45" s="4"/>
      <c r="T45" s="4"/>
      <c r="U45" s="4"/>
      <c r="V45" s="4"/>
      <c r="W45" s="4"/>
      <c r="X45" s="4"/>
      <c r="Y45" s="4"/>
      <c r="Z45" s="4"/>
    </row>
    <row r="46" spans="1:26" ht="15.75" customHeight="1" x14ac:dyDescent="0.25">
      <c r="A46" s="4">
        <v>72</v>
      </c>
      <c r="B46" s="4" t="s">
        <v>395</v>
      </c>
      <c r="C46" s="4" t="s">
        <v>247</v>
      </c>
      <c r="D46" s="4" t="str">
        <f t="shared" si="0"/>
        <v>[72]: Distributed Generation with Photovoltaic Power Prediction in Remote Microgrid Application ;Raymond Kene, Thomas Olwal and Sp Daniel Chowdhury</v>
      </c>
      <c r="E46" s="4" t="s">
        <v>324</v>
      </c>
      <c r="F46" s="4" t="s">
        <v>325</v>
      </c>
      <c r="G46" s="4"/>
      <c r="H46" s="4"/>
      <c r="I46" s="4" t="s">
        <v>314</v>
      </c>
      <c r="J46" s="4"/>
      <c r="K46" s="4"/>
      <c r="L46" s="4"/>
      <c r="M46" s="4"/>
      <c r="N46" s="4"/>
      <c r="O46" s="4"/>
      <c r="P46" s="4"/>
      <c r="Q46" s="4"/>
      <c r="R46" s="4"/>
      <c r="S46" s="4"/>
      <c r="T46" s="4"/>
      <c r="U46" s="4"/>
      <c r="V46" s="4"/>
      <c r="W46" s="4"/>
      <c r="X46" s="4"/>
      <c r="Y46" s="4"/>
      <c r="Z46" s="4"/>
    </row>
    <row r="47" spans="1:26" ht="15.75" customHeight="1" x14ac:dyDescent="0.25">
      <c r="A47" s="4">
        <v>73</v>
      </c>
      <c r="B47" s="4" t="s">
        <v>396</v>
      </c>
      <c r="C47" s="4" t="s">
        <v>249</v>
      </c>
      <c r="D47" s="4" t="str">
        <f t="shared" si="0"/>
        <v>[73]: Towards Cooperative Power Pooling for Heterogeneous Load Clusters ;O. Raymond Opara, Kennedy Chinedu Okafor, R. M. Onoshakpor, Damian O Dike and Gloria A Chukwudebe</v>
      </c>
      <c r="E47" s="4" t="s">
        <v>313</v>
      </c>
      <c r="F47" s="4" t="s">
        <v>310</v>
      </c>
      <c r="G47" s="4"/>
      <c r="H47" s="4"/>
      <c r="I47" s="4" t="s">
        <v>314</v>
      </c>
      <c r="J47" s="4"/>
      <c r="K47" s="4"/>
      <c r="L47" s="4"/>
      <c r="M47" s="4"/>
      <c r="N47" s="4"/>
      <c r="O47" s="4"/>
      <c r="P47" s="4"/>
      <c r="Q47" s="4"/>
      <c r="R47" s="4"/>
      <c r="S47" s="4"/>
      <c r="T47" s="4"/>
      <c r="U47" s="4"/>
      <c r="V47" s="4"/>
      <c r="W47" s="4"/>
      <c r="X47" s="4"/>
      <c r="Y47" s="4"/>
      <c r="Z47" s="4"/>
    </row>
    <row r="48" spans="1:26" ht="15.75" customHeight="1" x14ac:dyDescent="0.25">
      <c r="A48" s="4">
        <v>74</v>
      </c>
      <c r="B48" s="4" t="s">
        <v>397</v>
      </c>
      <c r="C48" s="4" t="s">
        <v>398</v>
      </c>
      <c r="D48" s="4" t="str">
        <f t="shared" si="0"/>
        <v>[74]: Towards Locational Marginal Pricing Model for Nigerian Electricity Tariff Structure using Optimal Power Flow Computation ;Opara O Raymond, Kennedy Chinedu Okafor, Damian O Dike and R. M. Onoshakpor</v>
      </c>
      <c r="E48" s="4" t="s">
        <v>321</v>
      </c>
      <c r="F48" s="4" t="s">
        <v>297</v>
      </c>
      <c r="G48" s="4"/>
      <c r="H48" s="4"/>
      <c r="I48" s="4"/>
      <c r="J48" s="4" t="s">
        <v>290</v>
      </c>
      <c r="K48" s="4"/>
      <c r="L48" s="4"/>
      <c r="M48" s="4"/>
      <c r="N48" s="4"/>
      <c r="O48" s="4"/>
      <c r="P48" s="4"/>
      <c r="Q48" s="4"/>
      <c r="R48" s="4"/>
      <c r="S48" s="4"/>
      <c r="T48" s="4"/>
      <c r="U48" s="4"/>
      <c r="V48" s="4"/>
      <c r="W48" s="4"/>
      <c r="X48" s="4"/>
      <c r="Y48" s="4"/>
      <c r="Z48" s="4"/>
    </row>
    <row r="49" spans="1:26" ht="15.75" customHeight="1" x14ac:dyDescent="0.25">
      <c r="A49" s="4">
        <v>75</v>
      </c>
      <c r="B49" s="4" t="s">
        <v>399</v>
      </c>
      <c r="C49" s="4" t="s">
        <v>251</v>
      </c>
      <c r="D49" s="4" t="str">
        <f t="shared" si="0"/>
        <v>[75]: Solar Radiation Potential Using Surface Meteorological Data: (A Case Study of Lokoja City, Kogi State) ;Femi Bawonda, Ibrahim Haruna and Oluyinka Ige</v>
      </c>
      <c r="E49" s="4" t="s">
        <v>324</v>
      </c>
      <c r="F49" s="4" t="s">
        <v>325</v>
      </c>
      <c r="G49" s="4"/>
      <c r="H49" s="4"/>
      <c r="I49" s="4" t="s">
        <v>314</v>
      </c>
      <c r="J49" s="4"/>
      <c r="K49" s="4"/>
      <c r="L49" s="4"/>
      <c r="M49" s="4"/>
      <c r="N49" s="4"/>
      <c r="O49" s="4"/>
      <c r="P49" s="4"/>
      <c r="Q49" s="4"/>
      <c r="R49" s="4"/>
      <c r="S49" s="4"/>
      <c r="T49" s="4"/>
      <c r="U49" s="4"/>
      <c r="V49" s="4"/>
      <c r="W49" s="4"/>
      <c r="X49" s="4"/>
      <c r="Y49" s="4"/>
      <c r="Z49" s="4"/>
    </row>
    <row r="50" spans="1:26" ht="15.75" customHeight="1" x14ac:dyDescent="0.25">
      <c r="A50" s="4">
        <v>76</v>
      </c>
      <c r="B50" s="4" t="s">
        <v>400</v>
      </c>
      <c r="C50" s="4" t="s">
        <v>401</v>
      </c>
      <c r="D50" s="4" t="str">
        <f t="shared" si="0"/>
        <v>[76]: Post Commission Grid Impact Assessment of a 20 MWp Solar PV Grid Connected System on the ECG 33 kV Network in Winneba ;Ekow Appiah Kwofie, Godfred Mensah and Vincent Safo Antwi</v>
      </c>
      <c r="E50" s="4" t="s">
        <v>324</v>
      </c>
      <c r="F50" s="4" t="s">
        <v>325</v>
      </c>
      <c r="G50" s="4"/>
      <c r="H50" s="4"/>
      <c r="I50" s="4"/>
      <c r="J50" s="4" t="s">
        <v>290</v>
      </c>
      <c r="K50" s="4"/>
      <c r="L50" s="4"/>
      <c r="M50" s="4"/>
      <c r="N50" s="4"/>
      <c r="O50" s="4"/>
      <c r="P50" s="4"/>
      <c r="Q50" s="4"/>
      <c r="R50" s="4"/>
      <c r="S50" s="4"/>
      <c r="T50" s="4"/>
      <c r="U50" s="4"/>
      <c r="V50" s="4"/>
      <c r="W50" s="4"/>
      <c r="X50" s="4"/>
      <c r="Y50" s="4"/>
      <c r="Z50" s="4"/>
    </row>
    <row r="51" spans="1:26" ht="15.75" customHeight="1" x14ac:dyDescent="0.25">
      <c r="A51" s="4">
        <v>79</v>
      </c>
      <c r="B51" s="4" t="s">
        <v>402</v>
      </c>
      <c r="C51" s="4" t="s">
        <v>403</v>
      </c>
      <c r="D51" s="4" t="str">
        <f t="shared" si="0"/>
        <v>[79]: Realt-Time Power Control of a Permanent Magnet Synchronous Generator Based Wind Turbine Through a Laboratory Test-Rig ;Zenachew Muluneh Hailemariam, Prof. Dr-Ing Robert Leidhold and Dr-Ing Gebremichael Teame Tesfamariam</v>
      </c>
      <c r="E51" s="4" t="s">
        <v>341</v>
      </c>
      <c r="F51" s="4" t="s">
        <v>310</v>
      </c>
      <c r="G51" s="4"/>
      <c r="H51" s="4"/>
      <c r="I51" s="4"/>
      <c r="J51" s="4" t="s">
        <v>290</v>
      </c>
      <c r="K51" s="4"/>
      <c r="L51" s="4"/>
      <c r="M51" s="4"/>
      <c r="N51" s="4"/>
      <c r="O51" s="4"/>
      <c r="P51" s="4"/>
      <c r="Q51" s="4"/>
      <c r="R51" s="4"/>
      <c r="S51" s="4"/>
      <c r="T51" s="4"/>
      <c r="U51" s="4"/>
      <c r="V51" s="4"/>
      <c r="W51" s="4"/>
      <c r="X51" s="4"/>
      <c r="Y51" s="4"/>
      <c r="Z51" s="4"/>
    </row>
    <row r="52" spans="1:26" ht="15.75" customHeight="1" x14ac:dyDescent="0.25">
      <c r="A52" s="4">
        <v>85</v>
      </c>
      <c r="B52" s="4" t="s">
        <v>413</v>
      </c>
      <c r="C52" s="4" t="s">
        <v>416</v>
      </c>
      <c r="D52" s="4" t="str">
        <f t="shared" si="0"/>
        <v>[85]: High Voltage DC Measurement Through Low-pass Filter Ripples Detection in Parallel Resonant Converters With no-Inductor at Output. ;Rwamurangwa Evode</v>
      </c>
      <c r="E52" s="4" t="s">
        <v>341</v>
      </c>
      <c r="F52" s="4" t="s">
        <v>310</v>
      </c>
      <c r="G52" s="4"/>
      <c r="H52" s="4"/>
      <c r="I52" s="4"/>
      <c r="J52" s="4" t="s">
        <v>290</v>
      </c>
      <c r="K52" s="4"/>
      <c r="L52" s="4"/>
      <c r="M52" s="4"/>
      <c r="N52" s="4"/>
      <c r="O52" s="4"/>
      <c r="P52" s="4"/>
      <c r="Q52" s="4"/>
      <c r="R52" s="4"/>
      <c r="S52" s="4"/>
      <c r="T52" s="4"/>
      <c r="U52" s="4"/>
      <c r="V52" s="4"/>
      <c r="W52" s="4"/>
      <c r="X52" s="4"/>
      <c r="Y52" s="4"/>
      <c r="Z52" s="4"/>
    </row>
    <row r="53" spans="1:26" ht="15.75" customHeight="1" x14ac:dyDescent="0.25">
      <c r="A53" s="4">
        <v>87</v>
      </c>
      <c r="B53" s="4" t="s">
        <v>252</v>
      </c>
      <c r="C53" s="4" t="s">
        <v>253</v>
      </c>
      <c r="D53" s="4" t="str">
        <f t="shared" si="0"/>
        <v>[87]: Under Voltage and Over Voltage Monitor to Protect the Electrical Load ;Ahmed Ali</v>
      </c>
      <c r="E53" s="4" t="s">
        <v>440</v>
      </c>
      <c r="F53" s="4" t="s">
        <v>289</v>
      </c>
      <c r="G53" s="4"/>
      <c r="H53" s="4"/>
      <c r="I53" s="4" t="s">
        <v>314</v>
      </c>
      <c r="J53" s="4"/>
      <c r="K53" s="4"/>
      <c r="L53" s="4"/>
      <c r="M53" s="4"/>
      <c r="N53" s="4"/>
      <c r="O53" s="4"/>
      <c r="P53" s="4"/>
      <c r="Q53" s="4"/>
      <c r="R53" s="4"/>
      <c r="S53" s="4"/>
      <c r="T53" s="4"/>
      <c r="U53" s="4"/>
      <c r="V53" s="4"/>
      <c r="W53" s="4"/>
      <c r="X53" s="4"/>
      <c r="Y53" s="4"/>
      <c r="Z53" s="4"/>
    </row>
    <row r="54" spans="1:26" ht="15.75" customHeight="1" x14ac:dyDescent="0.25">
      <c r="A54" s="4">
        <v>88</v>
      </c>
      <c r="B54" s="4" t="s">
        <v>252</v>
      </c>
      <c r="C54" s="4" t="s">
        <v>449</v>
      </c>
      <c r="D54" s="4" t="str">
        <f t="shared" si="0"/>
        <v>[88]: DESIGN OF MAXIMUM POWER POINT TRACKING SOLAR CHARGE CONTROLLER USING INCREMENTAL METHOD ;Ahmed Ali</v>
      </c>
      <c r="E54" s="4" t="s">
        <v>369</v>
      </c>
      <c r="F54" s="4" t="s">
        <v>318</v>
      </c>
      <c r="G54" s="4"/>
      <c r="H54" s="4"/>
      <c r="I54" s="4" t="s">
        <v>314</v>
      </c>
      <c r="J54" s="4"/>
      <c r="K54" s="4"/>
      <c r="L54" s="4"/>
      <c r="M54" s="4"/>
      <c r="N54" s="4"/>
      <c r="O54" s="4"/>
      <c r="P54" s="4"/>
      <c r="Q54" s="4"/>
      <c r="R54" s="4"/>
      <c r="S54" s="4"/>
      <c r="T54" s="4"/>
      <c r="U54" s="4"/>
      <c r="V54" s="4"/>
      <c r="W54" s="4"/>
      <c r="X54" s="4"/>
      <c r="Y54" s="4"/>
      <c r="Z54" s="4"/>
    </row>
    <row r="55" spans="1:26" ht="15.75" customHeight="1" x14ac:dyDescent="0.25">
      <c r="A55" s="4">
        <v>89</v>
      </c>
      <c r="B55" s="4" t="s">
        <v>459</v>
      </c>
      <c r="C55" s="4" t="s">
        <v>460</v>
      </c>
      <c r="D55" s="4" t="str">
        <f t="shared" si="0"/>
        <v>[89]: Automated Negotiation for Peer-to-Peer Trading of Renewable Energy in Off-Grid Communities ;Christie Etukudor, Valentin Robu, Chinonso Okereke, Benoit Couraud, Wolf-Gerrit Fruh, David Flynn and Gudrun Kocher</v>
      </c>
      <c r="E55" s="4" t="s">
        <v>351</v>
      </c>
      <c r="F55" s="4" t="s">
        <v>310</v>
      </c>
      <c r="G55" s="4"/>
      <c r="H55" s="4"/>
      <c r="I55" s="4"/>
      <c r="J55" s="4" t="s">
        <v>290</v>
      </c>
      <c r="K55" s="4"/>
      <c r="L55" s="4"/>
      <c r="M55" s="4"/>
      <c r="N55" s="4"/>
      <c r="O55" s="4"/>
      <c r="P55" s="4"/>
      <c r="Q55" s="4"/>
      <c r="R55" s="4"/>
      <c r="S55" s="4"/>
      <c r="T55" s="4"/>
      <c r="U55" s="4"/>
      <c r="V55" s="4"/>
      <c r="W55" s="4"/>
      <c r="X55" s="4"/>
      <c r="Y55" s="4"/>
      <c r="Z55" s="4"/>
    </row>
    <row r="56" spans="1:26" ht="15.75" customHeight="1" x14ac:dyDescent="0.25">
      <c r="A56" s="4">
        <v>90</v>
      </c>
      <c r="B56" s="4" t="s">
        <v>461</v>
      </c>
      <c r="C56" s="4" t="s">
        <v>462</v>
      </c>
      <c r="D56" s="4" t="str">
        <f t="shared" si="0"/>
        <v>[90]: Assessment of Resource Adequacy in Power Sector Reforms of Ethiopia ;Dawit Gebremeskel, Getachew Bekele and Erik Ahlgren</v>
      </c>
      <c r="E56" s="4" t="s">
        <v>296</v>
      </c>
      <c r="F56" s="4" t="s">
        <v>297</v>
      </c>
      <c r="G56" s="4"/>
      <c r="H56" s="4"/>
      <c r="I56" s="4"/>
      <c r="J56" s="4" t="s">
        <v>290</v>
      </c>
      <c r="K56" s="4"/>
      <c r="L56" s="4"/>
      <c r="M56" s="4"/>
      <c r="N56" s="4"/>
      <c r="O56" s="4"/>
      <c r="P56" s="4"/>
      <c r="Q56" s="4"/>
      <c r="R56" s="4"/>
      <c r="S56" s="4"/>
      <c r="T56" s="4"/>
      <c r="U56" s="4"/>
      <c r="V56" s="4"/>
      <c r="W56" s="4"/>
      <c r="X56" s="4"/>
      <c r="Y56" s="4"/>
      <c r="Z56" s="4"/>
    </row>
    <row r="57" spans="1:26" ht="15.75" customHeight="1" x14ac:dyDescent="0.25">
      <c r="A57" s="4">
        <v>91</v>
      </c>
      <c r="B57" s="4" t="s">
        <v>463</v>
      </c>
      <c r="C57" s="4" t="s">
        <v>464</v>
      </c>
      <c r="D57" s="4" t="str">
        <f t="shared" si="0"/>
        <v>[91]: Specific Medium-Term Subtransmission Network Reinforcement: Evaluation of the Technical Economic Implications using Capacitors ;Ifedayo Oladeji, Michael Adu and Emmanuel Itodo</v>
      </c>
      <c r="E57" s="4" t="s">
        <v>313</v>
      </c>
      <c r="F57" s="4" t="s">
        <v>310</v>
      </c>
      <c r="G57" s="4"/>
      <c r="H57" s="4"/>
      <c r="I57" s="4" t="s">
        <v>290</v>
      </c>
      <c r="J57" s="4"/>
      <c r="K57" s="4"/>
      <c r="L57" s="4"/>
      <c r="M57" s="4"/>
      <c r="N57" s="4"/>
      <c r="O57" s="4"/>
      <c r="P57" s="4"/>
      <c r="Q57" s="4"/>
      <c r="R57" s="4"/>
      <c r="S57" s="4"/>
      <c r="T57" s="4"/>
      <c r="U57" s="4"/>
      <c r="V57" s="4"/>
      <c r="W57" s="4"/>
      <c r="X57" s="4"/>
      <c r="Y57" s="4"/>
      <c r="Z57" s="4"/>
    </row>
    <row r="58" spans="1:26" ht="15.75" customHeight="1" x14ac:dyDescent="0.25">
      <c r="A58" s="4">
        <v>93</v>
      </c>
      <c r="B58" s="4" t="s">
        <v>465</v>
      </c>
      <c r="C58" s="4" t="s">
        <v>466</v>
      </c>
      <c r="D58" s="4" t="str">
        <f t="shared" si="0"/>
        <v>[93]: Effects of Operating Factors on the Bio-Oil Yield obtainable from Pyrolysis of Plastic Wastes using Response Surface Methodology ;Temitope Ayodele, Ayodeji Ogunjuyigbe, Oluseyi Durodola and Josiah Lange Munda</v>
      </c>
      <c r="E58" s="4" t="s">
        <v>324</v>
      </c>
      <c r="F58" s="4" t="s">
        <v>325</v>
      </c>
      <c r="G58" s="4"/>
      <c r="H58" s="4"/>
      <c r="I58" s="4"/>
      <c r="J58" s="4" t="s">
        <v>290</v>
      </c>
      <c r="K58" s="4"/>
      <c r="L58" s="4"/>
      <c r="M58" s="4"/>
      <c r="N58" s="4"/>
      <c r="O58" s="4"/>
      <c r="P58" s="4"/>
      <c r="Q58" s="4"/>
      <c r="R58" s="4"/>
      <c r="S58" s="4"/>
      <c r="T58" s="4"/>
      <c r="U58" s="4"/>
      <c r="V58" s="4"/>
      <c r="W58" s="4"/>
      <c r="X58" s="4"/>
      <c r="Y58" s="4"/>
      <c r="Z58" s="4"/>
    </row>
    <row r="59" spans="1:26" ht="15.75" customHeight="1" x14ac:dyDescent="0.25">
      <c r="A59" s="4">
        <v>95</v>
      </c>
      <c r="B59" s="4" t="s">
        <v>467</v>
      </c>
      <c r="C59" s="4" t="s">
        <v>468</v>
      </c>
      <c r="D59" s="4" t="str">
        <f t="shared" si="0"/>
        <v>[95]: Improving Voltage Profile of the Nigerian Power Grid ;Amritanshu Pandey, Aayushya Agarwal, Marko Jereminov, Barry Rawn, Tochi Nwachuku and Larry Pileggi</v>
      </c>
      <c r="E59" s="4" t="s">
        <v>321</v>
      </c>
      <c r="F59" s="4" t="s">
        <v>297</v>
      </c>
      <c r="G59" s="4"/>
      <c r="H59" s="4"/>
      <c r="I59" s="4"/>
      <c r="J59" s="4" t="s">
        <v>290</v>
      </c>
      <c r="K59" s="4"/>
      <c r="L59" s="4"/>
      <c r="M59" s="4"/>
      <c r="N59" s="4"/>
      <c r="O59" s="4"/>
      <c r="P59" s="4"/>
      <c r="Q59" s="4"/>
      <c r="R59" s="4"/>
      <c r="S59" s="4"/>
      <c r="T59" s="4"/>
      <c r="U59" s="4"/>
      <c r="V59" s="4"/>
      <c r="W59" s="4"/>
      <c r="X59" s="4"/>
      <c r="Y59" s="4"/>
      <c r="Z59" s="4"/>
    </row>
    <row r="60" spans="1:26" ht="15.75" customHeight="1" x14ac:dyDescent="0.25">
      <c r="A60" s="4">
        <v>96</v>
      </c>
      <c r="B60" s="4" t="s">
        <v>469</v>
      </c>
      <c r="C60" s="4" t="s">
        <v>470</v>
      </c>
      <c r="D60" s="4" t="str">
        <f t="shared" si="0"/>
        <v>[96]: Energy poverty in Africa ;Garba and Bellingham</v>
      </c>
      <c r="E60" s="4" t="s">
        <v>471</v>
      </c>
      <c r="F60" s="4" t="s">
        <v>338</v>
      </c>
      <c r="G60" s="4"/>
      <c r="H60" s="4"/>
      <c r="I60" s="4" t="s">
        <v>290</v>
      </c>
      <c r="J60" s="4"/>
      <c r="K60" s="4"/>
      <c r="L60" s="4"/>
      <c r="M60" s="4"/>
      <c r="N60" s="4"/>
      <c r="O60" s="4"/>
      <c r="P60" s="4"/>
      <c r="Q60" s="4"/>
      <c r="R60" s="4"/>
      <c r="S60" s="4"/>
      <c r="T60" s="4"/>
      <c r="U60" s="4"/>
      <c r="V60" s="4"/>
      <c r="W60" s="4"/>
      <c r="X60" s="4"/>
      <c r="Y60" s="4"/>
      <c r="Z60" s="4"/>
    </row>
    <row r="61" spans="1:26" ht="15.75" customHeight="1" x14ac:dyDescent="0.25">
      <c r="A61" s="4">
        <v>98</v>
      </c>
      <c r="B61" s="4" t="s">
        <v>472</v>
      </c>
      <c r="C61" s="4" t="s">
        <v>473</v>
      </c>
      <c r="D61" s="4" t="str">
        <f t="shared" si="0"/>
        <v>[98]: The Developed Analytical Model Used to Evaluate the Dynamic Behaviour of Power Line Conductors ;Evans Ojo</v>
      </c>
      <c r="E61" s="4" t="s">
        <v>474</v>
      </c>
      <c r="F61" s="4" t="s">
        <v>338</v>
      </c>
      <c r="G61" s="4"/>
      <c r="H61" s="4"/>
      <c r="I61" s="4" t="s">
        <v>290</v>
      </c>
      <c r="J61" s="4"/>
      <c r="K61" s="4"/>
      <c r="L61" s="4"/>
      <c r="M61" s="4"/>
      <c r="N61" s="4"/>
      <c r="O61" s="4"/>
      <c r="P61" s="4"/>
      <c r="Q61" s="4"/>
      <c r="R61" s="4"/>
      <c r="S61" s="4"/>
      <c r="T61" s="4"/>
      <c r="U61" s="4"/>
      <c r="V61" s="4"/>
      <c r="W61" s="4"/>
      <c r="X61" s="4"/>
      <c r="Y61" s="4"/>
      <c r="Z61" s="4"/>
    </row>
    <row r="62" spans="1:26" ht="15.75" customHeight="1" x14ac:dyDescent="0.25">
      <c r="A62" s="4">
        <v>99</v>
      </c>
      <c r="B62" s="4" t="s">
        <v>475</v>
      </c>
      <c r="C62" s="4" t="s">
        <v>476</v>
      </c>
      <c r="D62" s="4" t="str">
        <f t="shared" si="0"/>
        <v>[99]: A DC Microgrid Smart-Irrigation System Using Internet of Things Technology ;Josephat Kalezhi, Diana Rwegasira, Imed Ben Dhaou and Hannu Tenhunen</v>
      </c>
      <c r="E62" s="4" t="s">
        <v>347</v>
      </c>
      <c r="F62" s="4" t="s">
        <v>310</v>
      </c>
      <c r="G62" s="4"/>
      <c r="H62" s="4"/>
      <c r="I62" s="4"/>
      <c r="J62" s="4" t="s">
        <v>290</v>
      </c>
      <c r="K62" s="4"/>
      <c r="L62" s="4"/>
      <c r="M62" s="4"/>
      <c r="N62" s="4"/>
      <c r="O62" s="4"/>
      <c r="P62" s="4"/>
      <c r="Q62" s="4"/>
      <c r="R62" s="4"/>
      <c r="S62" s="4"/>
      <c r="T62" s="4"/>
      <c r="U62" s="4"/>
      <c r="V62" s="4"/>
      <c r="W62" s="4"/>
      <c r="X62" s="4"/>
      <c r="Y62" s="4"/>
      <c r="Z62" s="4"/>
    </row>
    <row r="63" spans="1:26" ht="15.75" customHeight="1" x14ac:dyDescent="0.25">
      <c r="A63" s="4">
        <v>100</v>
      </c>
      <c r="B63" s="4" t="s">
        <v>477</v>
      </c>
      <c r="C63" s="4" t="s">
        <v>478</v>
      </c>
      <c r="D63" s="4" t="str">
        <f t="shared" si="0"/>
        <v>[100]: Stability study of the interconnection of electricity networks of WAPP countries - case of zone 2 (Ghana, Togo, Benin) ;Medewou Mawuena, Chetangny Patrice, Vianou Antoine, Chamagne Didier, Barbier Gerard and Houndedako Sossou</v>
      </c>
      <c r="E63" s="4" t="s">
        <v>354</v>
      </c>
      <c r="F63" s="4" t="s">
        <v>325</v>
      </c>
      <c r="G63" s="4"/>
      <c r="H63" s="4"/>
      <c r="I63" s="4"/>
      <c r="J63" s="4" t="s">
        <v>290</v>
      </c>
      <c r="K63" s="4"/>
      <c r="L63" s="4"/>
      <c r="M63" s="4"/>
      <c r="N63" s="4"/>
      <c r="O63" s="4"/>
      <c r="P63" s="4"/>
      <c r="Q63" s="4"/>
      <c r="R63" s="4"/>
      <c r="S63" s="4"/>
      <c r="T63" s="4"/>
      <c r="U63" s="4"/>
      <c r="V63" s="4"/>
      <c r="W63" s="4"/>
      <c r="X63" s="4"/>
      <c r="Y63" s="4"/>
      <c r="Z63" s="4"/>
    </row>
    <row r="64" spans="1:26" ht="15.75" customHeight="1" x14ac:dyDescent="0.25">
      <c r="A64" s="4">
        <v>102</v>
      </c>
      <c r="B64" s="4" t="s">
        <v>255</v>
      </c>
      <c r="C64" s="4" t="s">
        <v>479</v>
      </c>
      <c r="D64" s="4" t="str">
        <f t="shared" si="0"/>
        <v>[102]: SOLAR-INVERTER SYSTEM DESIGN STRATEGIES AND CONSIDERATIONS ;Ehinomen Atimati, Chijioke Joe-Uzuegbu, James Onojo, Ifeyinwa Achumba and Gloria Chukwudebe</v>
      </c>
      <c r="E64" s="4" t="s">
        <v>480</v>
      </c>
      <c r="F64" s="4" t="s">
        <v>325</v>
      </c>
      <c r="G64" s="4"/>
      <c r="H64" s="4"/>
      <c r="I64" s="4" t="s">
        <v>314</v>
      </c>
      <c r="J64" s="4"/>
      <c r="K64" s="4"/>
      <c r="L64" s="4"/>
      <c r="M64" s="4"/>
      <c r="N64" s="4"/>
      <c r="O64" s="4"/>
      <c r="P64" s="4"/>
      <c r="Q64" s="4"/>
      <c r="R64" s="4"/>
      <c r="S64" s="4"/>
      <c r="T64" s="4"/>
      <c r="U64" s="4"/>
      <c r="V64" s="4"/>
      <c r="W64" s="4"/>
      <c r="X64" s="4"/>
      <c r="Y64" s="4"/>
      <c r="Z64" s="4"/>
    </row>
    <row r="65" spans="1:26" ht="15.75" customHeight="1" x14ac:dyDescent="0.25">
      <c r="A65" s="4">
        <v>106</v>
      </c>
      <c r="B65" s="4" t="s">
        <v>481</v>
      </c>
      <c r="C65" s="4" t="s">
        <v>482</v>
      </c>
      <c r="D65" s="4" t="str">
        <f t="shared" si="0"/>
        <v>[106]: Feedback–Feedforward Compensation of a DC Motor ;Ihechiluru Okoro</v>
      </c>
      <c r="E65" s="4" t="s">
        <v>341</v>
      </c>
      <c r="F65" s="4" t="s">
        <v>310</v>
      </c>
      <c r="G65" s="4"/>
      <c r="H65" s="4"/>
      <c r="I65" s="4"/>
      <c r="J65" s="4" t="s">
        <v>290</v>
      </c>
      <c r="K65" s="4"/>
      <c r="L65" s="4"/>
      <c r="M65" s="4"/>
      <c r="N65" s="4"/>
      <c r="O65" s="4"/>
      <c r="P65" s="4"/>
      <c r="Q65" s="4"/>
      <c r="R65" s="4"/>
      <c r="S65" s="4"/>
      <c r="T65" s="4"/>
      <c r="U65" s="4"/>
      <c r="V65" s="4"/>
      <c r="W65" s="4"/>
      <c r="X65" s="4"/>
      <c r="Y65" s="4"/>
      <c r="Z65" s="4"/>
    </row>
    <row r="66" spans="1:26" ht="15.75" customHeight="1" x14ac:dyDescent="0.25">
      <c r="A66" s="4">
        <v>107</v>
      </c>
      <c r="B66" s="4" t="s">
        <v>483</v>
      </c>
      <c r="C66" s="4" t="s">
        <v>484</v>
      </c>
      <c r="D66" s="4" t="str">
        <f t="shared" si="0"/>
        <v>[107]: Recent advances in solar energy harvesting materials with particular emphasis on photovoltaic materials ;Richard Koech</v>
      </c>
      <c r="E66" s="4" t="s">
        <v>485</v>
      </c>
      <c r="F66" s="4" t="s">
        <v>297</v>
      </c>
      <c r="G66" s="4"/>
      <c r="H66" s="4"/>
      <c r="I66" s="4"/>
      <c r="J66" s="4" t="s">
        <v>290</v>
      </c>
      <c r="K66" s="4"/>
      <c r="L66" s="4"/>
      <c r="M66" s="4"/>
      <c r="N66" s="4"/>
      <c r="O66" s="4"/>
      <c r="P66" s="4"/>
      <c r="Q66" s="4"/>
      <c r="R66" s="4"/>
      <c r="S66" s="4"/>
      <c r="T66" s="4"/>
      <c r="U66" s="4"/>
      <c r="V66" s="4"/>
      <c r="W66" s="4"/>
      <c r="X66" s="4"/>
      <c r="Y66" s="4"/>
      <c r="Z66" s="4"/>
    </row>
    <row r="67" spans="1:26" ht="15.75" customHeight="1" x14ac:dyDescent="0.25">
      <c r="A67" s="4">
        <v>109</v>
      </c>
      <c r="B67" s="4" t="s">
        <v>486</v>
      </c>
      <c r="C67" s="4" t="s">
        <v>487</v>
      </c>
      <c r="D67" s="4" t="str">
        <f t="shared" si="0"/>
        <v>[109]: An Appraisal of Multi Objective Evolutionary Algorithm for Optimization of Renewable Energy Systems ;Famous O. Igbinovia and Jiri Krupka</v>
      </c>
      <c r="E67" s="4" t="s">
        <v>347</v>
      </c>
      <c r="F67" s="4" t="s">
        <v>310</v>
      </c>
      <c r="G67" s="4"/>
      <c r="H67" s="4"/>
      <c r="I67" s="4"/>
      <c r="J67" s="4" t="s">
        <v>290</v>
      </c>
      <c r="K67" s="4"/>
      <c r="L67" s="4"/>
      <c r="M67" s="4"/>
      <c r="N67" s="4"/>
      <c r="O67" s="4"/>
      <c r="P67" s="4"/>
      <c r="Q67" s="4"/>
      <c r="R67" s="4"/>
      <c r="S67" s="4"/>
      <c r="T67" s="4"/>
      <c r="U67" s="4"/>
      <c r="V67" s="4"/>
      <c r="W67" s="4"/>
      <c r="X67" s="4"/>
      <c r="Y67" s="4"/>
      <c r="Z67" s="4"/>
    </row>
    <row r="68" spans="1:26" ht="15.75" customHeight="1" x14ac:dyDescent="0.25">
      <c r="A68" s="4">
        <v>112</v>
      </c>
      <c r="B68" s="4" t="s">
        <v>488</v>
      </c>
      <c r="C68" s="4" t="s">
        <v>489</v>
      </c>
      <c r="D68" s="4" t="str">
        <f t="shared" si="0"/>
        <v>[112]: Predictive model of power generation using Long Short Term Memory on hydrological data ;Moyinoluwa Bode, Aderonke Thompson, Boniface Kayode Alese and Olurinde Lafe</v>
      </c>
      <c r="E68" s="4" t="s">
        <v>300</v>
      </c>
      <c r="F68" s="4" t="s">
        <v>301</v>
      </c>
      <c r="G68" s="4"/>
      <c r="H68" s="4"/>
      <c r="I68" s="4"/>
      <c r="J68" s="4" t="s">
        <v>290</v>
      </c>
      <c r="K68" s="4"/>
      <c r="L68" s="4"/>
      <c r="M68" s="4"/>
      <c r="N68" s="4"/>
      <c r="O68" s="4"/>
      <c r="P68" s="4"/>
      <c r="Q68" s="4"/>
      <c r="R68" s="4"/>
      <c r="S68" s="4"/>
      <c r="T68" s="4"/>
      <c r="U68" s="4"/>
      <c r="V68" s="4"/>
      <c r="W68" s="4"/>
      <c r="X68" s="4"/>
      <c r="Y68" s="4"/>
      <c r="Z68" s="4"/>
    </row>
    <row r="69" spans="1:26" ht="15.75" customHeight="1" x14ac:dyDescent="0.25">
      <c r="A69" s="4">
        <v>115</v>
      </c>
      <c r="B69" s="4" t="s">
        <v>490</v>
      </c>
      <c r="C69" s="4" t="s">
        <v>491</v>
      </c>
      <c r="D69" s="4" t="str">
        <f t="shared" si="0"/>
        <v>[115]: Comparative Study of the Voltage Drops Estimation on Electrical Distribution grid: Case study of the Togolese Company of Electricity and Energy grid ;Yao Bokovi, Adekunle Akim Salami, Koffi Mawugnon Kodjo, K. A. Dotche and Koffi-Sa Bedja</v>
      </c>
      <c r="E69" s="4" t="s">
        <v>351</v>
      </c>
      <c r="F69" s="4" t="s">
        <v>310</v>
      </c>
      <c r="G69" s="4"/>
      <c r="H69" s="4"/>
      <c r="I69" s="4"/>
      <c r="J69" s="4" t="s">
        <v>290</v>
      </c>
      <c r="K69" s="4"/>
      <c r="L69" s="4"/>
      <c r="M69" s="4"/>
      <c r="N69" s="4"/>
      <c r="O69" s="4"/>
      <c r="P69" s="4"/>
      <c r="Q69" s="4"/>
      <c r="R69" s="4"/>
      <c r="S69" s="4"/>
      <c r="T69" s="4"/>
      <c r="U69" s="4"/>
      <c r="V69" s="4"/>
      <c r="W69" s="4"/>
      <c r="X69" s="4"/>
      <c r="Y69" s="4"/>
      <c r="Z69" s="4"/>
    </row>
    <row r="70" spans="1:26" ht="15.75" customHeight="1" x14ac:dyDescent="0.25">
      <c r="A70" s="4">
        <v>116</v>
      </c>
      <c r="B70" s="4" t="s">
        <v>492</v>
      </c>
      <c r="C70" s="4" t="s">
        <v>493</v>
      </c>
      <c r="D70" s="4" t="str">
        <f t="shared" si="0"/>
        <v>[116]: DESIGN OF A PV BASED POWER SUPPLY WITH A NON-INVERTING BUCK-BOOST CONVERTER ;Kingsley Ogudo and Patrice Umenne</v>
      </c>
      <c r="E70" s="4" t="s">
        <v>480</v>
      </c>
      <c r="F70" s="4" t="s">
        <v>325</v>
      </c>
      <c r="G70" s="4"/>
      <c r="H70" s="4"/>
      <c r="I70" s="4"/>
      <c r="J70" s="4" t="s">
        <v>290</v>
      </c>
      <c r="K70" s="4"/>
      <c r="L70" s="4"/>
      <c r="M70" s="4"/>
      <c r="N70" s="4"/>
      <c r="O70" s="4"/>
      <c r="P70" s="4"/>
      <c r="Q70" s="4"/>
      <c r="R70" s="4"/>
      <c r="S70" s="4"/>
      <c r="T70" s="4"/>
      <c r="U70" s="4"/>
      <c r="V70" s="4"/>
      <c r="W70" s="4"/>
      <c r="X70" s="4"/>
      <c r="Y70" s="4"/>
      <c r="Z70" s="4"/>
    </row>
    <row r="71" spans="1:26" ht="15.75" customHeight="1" x14ac:dyDescent="0.25">
      <c r="A71" s="4">
        <v>118</v>
      </c>
      <c r="B71" s="4" t="s">
        <v>494</v>
      </c>
      <c r="C71" s="4" t="s">
        <v>495</v>
      </c>
      <c r="D71" s="4" t="str">
        <f t="shared" si="0"/>
        <v>[118]: Modelling and Analysis of a Transfer Field Machine with Displaced Windings ;Hillary Idoko and Linus Anih</v>
      </c>
      <c r="E71" s="4" t="s">
        <v>341</v>
      </c>
      <c r="F71" s="4" t="s">
        <v>310</v>
      </c>
      <c r="G71" s="4"/>
      <c r="H71" s="4"/>
      <c r="I71" s="4"/>
      <c r="J71" s="4" t="s">
        <v>290</v>
      </c>
      <c r="K71" s="4"/>
      <c r="L71" s="4"/>
      <c r="M71" s="4"/>
      <c r="N71" s="4"/>
      <c r="O71" s="4"/>
      <c r="P71" s="4"/>
      <c r="Q71" s="4"/>
      <c r="R71" s="4"/>
      <c r="S71" s="4"/>
      <c r="T71" s="4"/>
      <c r="U71" s="4"/>
      <c r="V71" s="4"/>
      <c r="W71" s="4"/>
      <c r="X71" s="4"/>
      <c r="Y71" s="4"/>
      <c r="Z71" s="4"/>
    </row>
    <row r="72" spans="1:26" ht="15.75" customHeight="1" x14ac:dyDescent="0.25">
      <c r="A72" s="4">
        <v>119</v>
      </c>
      <c r="B72" s="4" t="s">
        <v>496</v>
      </c>
      <c r="C72" s="4" t="s">
        <v>497</v>
      </c>
      <c r="D72" s="4" t="str">
        <f t="shared" si="0"/>
        <v>[119]: Realt-Time Speed Control of a PMSM for Wind Turbine Application ;Zenachew Muluneh Hailemariam, Prof.Dr-Ing Roberto Leidhold and Dr-Ing Gebremichael Teame Tesfamariam</v>
      </c>
      <c r="E72" s="4" t="s">
        <v>341</v>
      </c>
      <c r="F72" s="4" t="s">
        <v>310</v>
      </c>
      <c r="G72" s="4"/>
      <c r="H72" s="4"/>
      <c r="I72" s="4"/>
      <c r="J72" s="4" t="s">
        <v>290</v>
      </c>
      <c r="K72" s="4"/>
      <c r="L72" s="4"/>
      <c r="M72" s="4"/>
      <c r="N72" s="4"/>
      <c r="O72" s="4"/>
      <c r="P72" s="4"/>
      <c r="Q72" s="4"/>
      <c r="R72" s="4"/>
      <c r="S72" s="4"/>
      <c r="T72" s="4"/>
      <c r="U72" s="4"/>
      <c r="V72" s="4"/>
      <c r="W72" s="4"/>
      <c r="X72" s="4"/>
      <c r="Y72" s="4"/>
      <c r="Z72" s="4"/>
    </row>
    <row r="73" spans="1:26" ht="15.75" customHeight="1" x14ac:dyDescent="0.25">
      <c r="A73" s="4">
        <v>121</v>
      </c>
      <c r="B73" s="4" t="s">
        <v>498</v>
      </c>
      <c r="C73" s="4" t="s">
        <v>499</v>
      </c>
      <c r="D73" s="4" t="str">
        <f t="shared" si="0"/>
        <v>[121]: Wind speed prediction based on support vector regresion method: a case study of Lome-Site ;K. A. Dotche, Adekunle Akim Salami and Koffi Mawugnon Kodjo</v>
      </c>
      <c r="E73" s="4" t="s">
        <v>351</v>
      </c>
      <c r="F73" s="4" t="s">
        <v>310</v>
      </c>
      <c r="G73" s="4"/>
      <c r="H73" s="4"/>
      <c r="I73" s="4"/>
      <c r="J73" s="4" t="s">
        <v>290</v>
      </c>
      <c r="K73" s="4"/>
      <c r="L73" s="4"/>
      <c r="M73" s="4"/>
      <c r="N73" s="4"/>
      <c r="O73" s="4"/>
      <c r="P73" s="4"/>
      <c r="Q73" s="4"/>
      <c r="R73" s="4"/>
      <c r="S73" s="4"/>
      <c r="T73" s="4"/>
      <c r="U73" s="4"/>
      <c r="V73" s="4"/>
      <c r="W73" s="4"/>
      <c r="X73" s="4"/>
      <c r="Y73" s="4"/>
      <c r="Z73" s="4"/>
    </row>
    <row r="74" spans="1:26" ht="15.75" customHeight="1" x14ac:dyDescent="0.25">
      <c r="A74" s="4">
        <v>123</v>
      </c>
      <c r="B74" s="4" t="s">
        <v>500</v>
      </c>
      <c r="C74" s="4" t="s">
        <v>501</v>
      </c>
      <c r="D74" s="4" t="str">
        <f t="shared" si="0"/>
        <v>[123]: Electric Energy Production from Cotton Residues Using Stirling Engine ;Zogbochi Victor, Chetangny Patrice, Chamagne Didier, Barbier Gérard, Houndedako Sossou and Vianou Antoine</v>
      </c>
      <c r="E74" s="4" t="s">
        <v>300</v>
      </c>
      <c r="F74" s="4" t="s">
        <v>301</v>
      </c>
      <c r="G74" s="4"/>
      <c r="H74" s="4"/>
      <c r="I74" s="4"/>
      <c r="J74" s="4" t="s">
        <v>290</v>
      </c>
      <c r="K74" s="4"/>
      <c r="L74" s="4"/>
      <c r="M74" s="4"/>
      <c r="N74" s="4"/>
      <c r="O74" s="4"/>
      <c r="P74" s="4"/>
      <c r="Q74" s="4"/>
      <c r="R74" s="4"/>
      <c r="S74" s="4"/>
      <c r="T74" s="4"/>
      <c r="U74" s="4"/>
      <c r="V74" s="4"/>
      <c r="W74" s="4"/>
      <c r="X74" s="4"/>
      <c r="Y74" s="4"/>
      <c r="Z74" s="4"/>
    </row>
    <row r="75" spans="1:26" ht="15.75" customHeight="1" x14ac:dyDescent="0.25">
      <c r="A75" s="4">
        <v>124</v>
      </c>
      <c r="B75" s="4" t="s">
        <v>502</v>
      </c>
      <c r="C75" s="4" t="s">
        <v>503</v>
      </c>
      <c r="D75" s="4" t="str">
        <f t="shared" si="0"/>
        <v>[124]: Towards Smart Green Energy Metering Design for OpenStack/Amazon Elastic Cloud Integration ;Kennedy Okafor, J.A. Okoye and R. M. Onoshakpor</v>
      </c>
      <c r="E75" s="4" t="s">
        <v>347</v>
      </c>
      <c r="F75" s="4" t="s">
        <v>310</v>
      </c>
      <c r="G75" s="4"/>
      <c r="H75" s="4"/>
      <c r="I75" s="4"/>
      <c r="J75" s="4" t="s">
        <v>290</v>
      </c>
      <c r="K75" s="4"/>
      <c r="L75" s="4"/>
      <c r="M75" s="4"/>
      <c r="N75" s="4"/>
      <c r="O75" s="4"/>
      <c r="P75" s="4"/>
      <c r="Q75" s="4"/>
      <c r="R75" s="4"/>
      <c r="S75" s="4"/>
      <c r="T75" s="4"/>
      <c r="U75" s="4"/>
      <c r="V75" s="4"/>
      <c r="W75" s="4"/>
      <c r="X75" s="4"/>
      <c r="Y75" s="4"/>
      <c r="Z75" s="4"/>
    </row>
    <row r="76" spans="1:26" ht="15.75" customHeight="1" x14ac:dyDescent="0.25">
      <c r="A76" s="4">
        <v>126</v>
      </c>
      <c r="B76" s="4" t="s">
        <v>504</v>
      </c>
      <c r="C76" s="4" t="s">
        <v>505</v>
      </c>
      <c r="D76" s="4" t="str">
        <f t="shared" si="0"/>
        <v>[126]: Enhancement of Power System Transmission Using Static Synchronous Compensator (STATCOM) ;Innocent Ozioko and Chinweike Okoli</v>
      </c>
      <c r="E76" s="4" t="s">
        <v>313</v>
      </c>
      <c r="F76" s="4" t="s">
        <v>310</v>
      </c>
      <c r="G76" s="4"/>
      <c r="H76" s="4"/>
      <c r="I76" s="4" t="s">
        <v>290</v>
      </c>
      <c r="J76" s="4"/>
      <c r="K76" s="4"/>
      <c r="L76" s="4"/>
      <c r="M76" s="4"/>
      <c r="N76" s="4"/>
      <c r="O76" s="4"/>
      <c r="P76" s="4"/>
      <c r="Q76" s="4"/>
      <c r="R76" s="4"/>
      <c r="S76" s="4"/>
      <c r="T76" s="4"/>
      <c r="U76" s="4"/>
      <c r="V76" s="4"/>
      <c r="W76" s="4"/>
      <c r="X76" s="4"/>
      <c r="Y76" s="4"/>
      <c r="Z76" s="4"/>
    </row>
    <row r="77" spans="1:26" ht="15.75" customHeight="1" x14ac:dyDescent="0.25">
      <c r="A77" s="4">
        <v>127</v>
      </c>
      <c r="B77" s="4" t="s">
        <v>506</v>
      </c>
      <c r="C77" s="4" t="s">
        <v>507</v>
      </c>
      <c r="D77" s="4" t="str">
        <f t="shared" si="0"/>
        <v>[127]: Optimal adaptation of the wind rotor to the permanent magnets synchronous generator of a small passive wind turbine ;Aredjodoun Jacques, Chetangny Patrice, Houndedako Sossou, Vianou Antoine, Chamagne Didier and Espanet Christophe</v>
      </c>
      <c r="E77" s="4" t="s">
        <v>300</v>
      </c>
      <c r="F77" s="4" t="s">
        <v>301</v>
      </c>
      <c r="G77" s="4"/>
      <c r="H77" s="4"/>
      <c r="I77" s="4"/>
      <c r="J77" s="4" t="s">
        <v>290</v>
      </c>
      <c r="K77" s="4"/>
      <c r="L77" s="4"/>
      <c r="M77" s="4"/>
      <c r="N77" s="4"/>
      <c r="O77" s="4"/>
      <c r="P77" s="4"/>
      <c r="Q77" s="4"/>
      <c r="R77" s="4"/>
      <c r="S77" s="4"/>
      <c r="T77" s="4"/>
      <c r="U77" s="4"/>
      <c r="V77" s="4"/>
      <c r="W77" s="4"/>
      <c r="X77" s="4"/>
      <c r="Y77" s="4"/>
      <c r="Z77" s="4"/>
    </row>
    <row r="78" spans="1:26" ht="15.75" customHeight="1" x14ac:dyDescent="0.25">
      <c r="A78" s="4">
        <v>128</v>
      </c>
      <c r="B78" s="4" t="s">
        <v>508</v>
      </c>
      <c r="C78" s="4" t="s">
        <v>509</v>
      </c>
      <c r="D78" s="4" t="str">
        <f t="shared" si="0"/>
        <v>[128]: Energy Efficiency in Unmanned Aircraft Systems: A Review ;Oluleke Babayomi and Abubakar Makarfi</v>
      </c>
      <c r="E78" s="4" t="s">
        <v>510</v>
      </c>
      <c r="F78" s="4" t="s">
        <v>325</v>
      </c>
      <c r="G78" s="4"/>
      <c r="H78" s="4"/>
      <c r="I78" s="4"/>
      <c r="J78" s="4" t="s">
        <v>290</v>
      </c>
      <c r="K78" s="4"/>
      <c r="L78" s="4"/>
      <c r="M78" s="4"/>
      <c r="N78" s="4"/>
      <c r="O78" s="4"/>
      <c r="P78" s="4"/>
      <c r="Q78" s="4"/>
      <c r="R78" s="4"/>
      <c r="S78" s="4"/>
      <c r="T78" s="4"/>
      <c r="U78" s="4"/>
      <c r="V78" s="4"/>
      <c r="W78" s="4"/>
      <c r="X78" s="4"/>
      <c r="Y78" s="4"/>
      <c r="Z78" s="4"/>
    </row>
    <row r="79" spans="1:26" ht="15.75" customHeight="1" x14ac:dyDescent="0.25">
      <c r="A79" s="4">
        <v>129</v>
      </c>
      <c r="B79" s="4" t="s">
        <v>511</v>
      </c>
      <c r="C79" s="4" t="s">
        <v>512</v>
      </c>
      <c r="D79" s="4" t="str">
        <f t="shared" si="0"/>
        <v>[129]: Short-Term Load Forecasting using Artificial Neural Networks and Multiple Linear Regression ;Sahil Govender and Komla Folly</v>
      </c>
      <c r="E79" s="4" t="s">
        <v>351</v>
      </c>
      <c r="F79" s="4" t="s">
        <v>310</v>
      </c>
      <c r="G79" s="4"/>
      <c r="H79" s="4"/>
      <c r="I79" s="4"/>
      <c r="J79" s="4" t="s">
        <v>290</v>
      </c>
      <c r="K79" s="4"/>
      <c r="L79" s="4"/>
      <c r="M79" s="4"/>
      <c r="N79" s="4"/>
      <c r="O79" s="4"/>
      <c r="P79" s="4"/>
      <c r="Q79" s="4"/>
      <c r="R79" s="4"/>
      <c r="S79" s="4"/>
      <c r="T79" s="4"/>
      <c r="U79" s="4"/>
      <c r="V79" s="4"/>
      <c r="W79" s="4"/>
      <c r="X79" s="4"/>
      <c r="Y79" s="4"/>
      <c r="Z79" s="4"/>
    </row>
    <row r="80" spans="1:26" ht="15.75" customHeight="1" x14ac:dyDescent="0.25">
      <c r="A80" s="4">
        <v>130</v>
      </c>
      <c r="B80" s="4" t="s">
        <v>513</v>
      </c>
      <c r="C80" s="4" t="s">
        <v>514</v>
      </c>
      <c r="D80" s="4" t="str">
        <f t="shared" si="0"/>
        <v>[130]: On the Applications of FACTS Devices for Voltage Stability Improvement of Power Grid with Increasing Renewable Energy Penetration: A Comprehensive Review ;Bukola Adetokun, Christopher Muriithi and Joseph Ojo</v>
      </c>
      <c r="E80" s="4" t="s">
        <v>300</v>
      </c>
      <c r="F80" s="4" t="s">
        <v>301</v>
      </c>
      <c r="G80" s="4"/>
      <c r="H80" s="4"/>
      <c r="I80" s="4"/>
      <c r="J80" s="4" t="s">
        <v>290</v>
      </c>
      <c r="K80" s="4"/>
      <c r="L80" s="4"/>
      <c r="M80" s="4"/>
      <c r="N80" s="4"/>
      <c r="O80" s="4"/>
      <c r="P80" s="4"/>
      <c r="Q80" s="4"/>
      <c r="R80" s="4"/>
      <c r="S80" s="4"/>
      <c r="T80" s="4"/>
      <c r="U80" s="4"/>
      <c r="V80" s="4"/>
      <c r="W80" s="4"/>
      <c r="X80" s="4"/>
      <c r="Y80" s="4"/>
      <c r="Z80" s="4"/>
    </row>
    <row r="81" spans="1:26" ht="15.75" customHeight="1" x14ac:dyDescent="0.25">
      <c r="A81" s="4">
        <v>131</v>
      </c>
      <c r="B81" s="4" t="s">
        <v>515</v>
      </c>
      <c r="C81" s="4" t="s">
        <v>516</v>
      </c>
      <c r="D81" s="4" t="str">
        <f t="shared" si="0"/>
        <v>[131]: An Enhanced Time-Domain Simulator of Transient Stability in Power Systems ;Matthew Overlin, Marc Barbar, Krishnan Kant, Christopher Smith and James Kirtley Jr.</v>
      </c>
      <c r="E81" s="4" t="s">
        <v>313</v>
      </c>
      <c r="F81" s="4" t="s">
        <v>310</v>
      </c>
      <c r="G81" s="4"/>
      <c r="H81" s="4"/>
      <c r="I81" s="4" t="s">
        <v>290</v>
      </c>
      <c r="J81" s="4"/>
      <c r="K81" s="4"/>
      <c r="L81" s="4"/>
      <c r="M81" s="4"/>
      <c r="N81" s="4"/>
      <c r="O81" s="4"/>
      <c r="P81" s="4"/>
      <c r="Q81" s="4"/>
      <c r="R81" s="4"/>
      <c r="S81" s="4"/>
      <c r="T81" s="4"/>
      <c r="U81" s="4"/>
      <c r="V81" s="4"/>
      <c r="W81" s="4"/>
      <c r="X81" s="4"/>
      <c r="Y81" s="4"/>
      <c r="Z81" s="4"/>
    </row>
    <row r="82" spans="1:26" ht="15.75" customHeight="1" x14ac:dyDescent="0.25">
      <c r="A82" s="4">
        <v>132</v>
      </c>
      <c r="B82" s="4" t="s">
        <v>517</v>
      </c>
      <c r="C82" s="4" t="s">
        <v>518</v>
      </c>
      <c r="D82" s="4" t="str">
        <f t="shared" si="0"/>
        <v>[132]: Artificial Neural Network Approach for the Integration of Renewable Energy in Telecommunication Systems ;K. A. Dotche, Adekunle Akim Salami, Koffi Mawugnon Kodjo and Koffi-Sa Bedja</v>
      </c>
      <c r="E82" s="4" t="s">
        <v>351</v>
      </c>
      <c r="F82" s="4" t="s">
        <v>310</v>
      </c>
      <c r="G82" s="4"/>
      <c r="H82" s="4"/>
      <c r="I82" s="4"/>
      <c r="J82" s="4" t="s">
        <v>290</v>
      </c>
      <c r="K82" s="4"/>
      <c r="L82" s="4"/>
      <c r="M82" s="4"/>
      <c r="N82" s="4"/>
      <c r="O82" s="4"/>
      <c r="P82" s="4"/>
      <c r="Q82" s="4"/>
      <c r="R82" s="4"/>
      <c r="S82" s="4"/>
      <c r="T82" s="4"/>
      <c r="U82" s="4"/>
      <c r="V82" s="4"/>
      <c r="W82" s="4"/>
      <c r="X82" s="4"/>
      <c r="Y82" s="4"/>
      <c r="Z82" s="4"/>
    </row>
    <row r="83" spans="1:26" ht="15.75" customHeight="1" x14ac:dyDescent="0.25">
      <c r="A83" s="4">
        <v>135</v>
      </c>
      <c r="B83" s="4" t="s">
        <v>519</v>
      </c>
      <c r="C83" s="4" t="s">
        <v>520</v>
      </c>
      <c r="D83" s="4" t="str">
        <f t="shared" si="0"/>
        <v>[135]: ALUMINA’S EFFECT AS BLOCKING LAYER ON SELF-DISCHARGE PROCESS: CASE STUDY OF SUPERCACITORS AS ENERGY STORAGE DEVICES ;Adekunle Akim Salami, Koffi Mawugnon Kodjo, Seibou Boureima, Agbassou Guenoukpati, K. A. Dotche and Koffi-Sa Bedja</v>
      </c>
      <c r="E83" s="4" t="s">
        <v>521</v>
      </c>
      <c r="F83" s="4" t="s">
        <v>289</v>
      </c>
      <c r="G83" s="4"/>
      <c r="H83" s="4"/>
      <c r="I83" s="4"/>
      <c r="J83" s="4" t="s">
        <v>290</v>
      </c>
      <c r="K83" s="4"/>
      <c r="L83" s="4"/>
      <c r="M83" s="4"/>
      <c r="N83" s="4"/>
      <c r="O83" s="4"/>
      <c r="P83" s="4"/>
      <c r="Q83" s="4"/>
      <c r="R83" s="4"/>
      <c r="S83" s="4"/>
      <c r="T83" s="4"/>
      <c r="U83" s="4"/>
      <c r="V83" s="4"/>
      <c r="W83" s="4"/>
      <c r="X83" s="4"/>
      <c r="Y83" s="4"/>
      <c r="Z83" s="4"/>
    </row>
    <row r="84" spans="1:26" ht="15.75" customHeight="1" x14ac:dyDescent="0.25">
      <c r="A84" s="4">
        <v>138</v>
      </c>
      <c r="B84" s="4" t="s">
        <v>522</v>
      </c>
      <c r="C84" s="4" t="s">
        <v>523</v>
      </c>
      <c r="D84" s="4" t="str">
        <f t="shared" si="0"/>
        <v>[138]: Comparative study on Improvement in Battery Management System of Hybrid Batteries ;Jayluke Malatji and Daniel Chowdhury</v>
      </c>
      <c r="E84" s="4" t="s">
        <v>309</v>
      </c>
      <c r="F84" s="4" t="s">
        <v>310</v>
      </c>
      <c r="G84" s="4"/>
      <c r="H84" s="4"/>
      <c r="I84" s="4"/>
      <c r="J84" s="4" t="s">
        <v>290</v>
      </c>
      <c r="K84" s="4"/>
      <c r="L84" s="4"/>
      <c r="M84" s="4"/>
      <c r="N84" s="4"/>
      <c r="O84" s="4"/>
      <c r="P84" s="4"/>
      <c r="Q84" s="4"/>
      <c r="R84" s="4"/>
      <c r="S84" s="4"/>
      <c r="T84" s="4"/>
      <c r="U84" s="4"/>
      <c r="V84" s="4"/>
      <c r="W84" s="4"/>
      <c r="X84" s="4"/>
      <c r="Y84" s="4"/>
      <c r="Z84" s="4"/>
    </row>
    <row r="85" spans="1:26" ht="15.75" customHeight="1" x14ac:dyDescent="0.25">
      <c r="A85" s="62">
        <v>139</v>
      </c>
      <c r="B85" s="62" t="s">
        <v>524</v>
      </c>
      <c r="C85" s="62" t="s">
        <v>525</v>
      </c>
      <c r="D85" s="62" t="str">
        <f t="shared" si="0"/>
        <v>[139]: Implementation of a Biomodal Based Biometric Access Control System for Data Centres ;Okokpujie Kennedy, Abayomi-Alli Olusola, John Samuel N., Noma-Osaghae Etinosa, Okokpujie Imhade P. and Alex Sarah</v>
      </c>
      <c r="E85" s="62" t="s">
        <v>380</v>
      </c>
      <c r="F85" s="62" t="s">
        <v>310</v>
      </c>
      <c r="G85" s="62"/>
      <c r="H85" s="62"/>
      <c r="I85" s="62"/>
      <c r="J85" s="62" t="s">
        <v>290</v>
      </c>
      <c r="K85" s="4"/>
      <c r="L85" s="4"/>
      <c r="M85" s="4"/>
      <c r="N85" s="4"/>
      <c r="O85" s="4"/>
      <c r="P85" s="4"/>
      <c r="Q85" s="4"/>
      <c r="R85" s="4"/>
      <c r="S85" s="4"/>
      <c r="T85" s="4"/>
      <c r="U85" s="4"/>
      <c r="V85" s="4"/>
      <c r="W85" s="4"/>
      <c r="X85" s="4"/>
      <c r="Y85" s="4"/>
      <c r="Z85" s="4"/>
    </row>
    <row r="86" spans="1:26" ht="15.75" customHeight="1" x14ac:dyDescent="0.25">
      <c r="A86" s="4">
        <v>141</v>
      </c>
      <c r="B86" s="4" t="s">
        <v>526</v>
      </c>
      <c r="C86" s="4" t="s">
        <v>527</v>
      </c>
      <c r="D86" s="4" t="str">
        <f t="shared" si="0"/>
        <v>[141]: Design, Manufacturing and testing of a standard Current Transformer ;Fulufhelo Tshishikhawe, Mpho Lencwe and Daniel Chowdhury</v>
      </c>
      <c r="E86" s="4" t="s">
        <v>341</v>
      </c>
      <c r="F86" s="4" t="s">
        <v>310</v>
      </c>
      <c r="G86" s="4"/>
      <c r="H86" s="4"/>
      <c r="I86" s="4"/>
      <c r="J86" s="4" t="s">
        <v>290</v>
      </c>
      <c r="K86" s="4"/>
      <c r="L86" s="4"/>
      <c r="M86" s="4"/>
      <c r="N86" s="4"/>
      <c r="O86" s="4"/>
      <c r="P86" s="4"/>
      <c r="Q86" s="4"/>
      <c r="R86" s="4"/>
      <c r="S86" s="4"/>
      <c r="T86" s="4"/>
      <c r="U86" s="4"/>
      <c r="V86" s="4"/>
      <c r="W86" s="4"/>
      <c r="X86" s="4"/>
      <c r="Y86" s="4"/>
      <c r="Z86" s="4"/>
    </row>
    <row r="87" spans="1:26" ht="15.75" customHeight="1" x14ac:dyDescent="0.25">
      <c r="A87" s="4">
        <v>143</v>
      </c>
      <c r="B87" s="4" t="s">
        <v>447</v>
      </c>
      <c r="C87" s="4" t="s">
        <v>528</v>
      </c>
      <c r="D87" s="4" t="str">
        <f t="shared" si="0"/>
        <v>[143]: Implementation of Control Performance Standards in Southern African Power Pool ;Sydney Kadikula Zimba</v>
      </c>
      <c r="E87" s="4" t="s">
        <v>529</v>
      </c>
      <c r="F87" s="4" t="s">
        <v>289</v>
      </c>
      <c r="G87" s="4"/>
      <c r="H87" s="4"/>
      <c r="I87" s="4"/>
      <c r="J87" s="4" t="s">
        <v>290</v>
      </c>
      <c r="K87" s="4"/>
      <c r="L87" s="4"/>
      <c r="M87" s="4"/>
      <c r="N87" s="4"/>
      <c r="O87" s="4"/>
      <c r="P87" s="4"/>
      <c r="Q87" s="4"/>
      <c r="R87" s="4"/>
      <c r="S87" s="4"/>
      <c r="T87" s="4"/>
      <c r="U87" s="4"/>
      <c r="V87" s="4"/>
      <c r="W87" s="4"/>
      <c r="X87" s="4"/>
      <c r="Y87" s="4"/>
      <c r="Z87" s="4"/>
    </row>
    <row r="88" spans="1:26" ht="15.75" customHeight="1" x14ac:dyDescent="0.25">
      <c r="A88" s="62">
        <v>144</v>
      </c>
      <c r="B88" s="62" t="s">
        <v>530</v>
      </c>
      <c r="C88" s="62" t="s">
        <v>531</v>
      </c>
      <c r="D88" s="62" t="str">
        <f t="shared" si="0"/>
        <v>[144]: Mitigating Threats In A Corporate Network With A Taintcheck-Enabled Honeypot ;John Samuel Ndueso, Albert Ola Ajibade, Etinosa Noma-Osaghae, Okereke Chinonso, Omoruyi Osemwegie and Okokpujie Kennedy</v>
      </c>
      <c r="E88" s="62" t="s">
        <v>380</v>
      </c>
      <c r="F88" s="62" t="s">
        <v>310</v>
      </c>
      <c r="G88" s="62"/>
      <c r="H88" s="62"/>
      <c r="I88" s="62"/>
      <c r="J88" s="62" t="s">
        <v>290</v>
      </c>
      <c r="K88" s="4"/>
      <c r="L88" s="4"/>
      <c r="M88" s="4"/>
      <c r="N88" s="4"/>
      <c r="O88" s="4"/>
      <c r="P88" s="4"/>
      <c r="Q88" s="4"/>
      <c r="R88" s="4"/>
      <c r="S88" s="4"/>
      <c r="T88" s="4"/>
      <c r="U88" s="4"/>
      <c r="V88" s="4"/>
      <c r="W88" s="4"/>
      <c r="X88" s="4"/>
      <c r="Y88" s="4"/>
      <c r="Z88" s="4"/>
    </row>
    <row r="89" spans="1:26" ht="15.75" customHeight="1" x14ac:dyDescent="0.25">
      <c r="A89" s="4">
        <v>147</v>
      </c>
      <c r="B89" s="4" t="s">
        <v>532</v>
      </c>
      <c r="C89" s="4" t="s">
        <v>533</v>
      </c>
      <c r="D89" s="4" t="str">
        <f t="shared" si="0"/>
        <v>[147]: Design of a Load Monitoring System ;Thabo Mashee, Nico Steyn and Daniel Chowdhury</v>
      </c>
      <c r="E89" s="4" t="s">
        <v>341</v>
      </c>
      <c r="F89" s="4" t="s">
        <v>310</v>
      </c>
      <c r="G89" s="4"/>
      <c r="H89" s="4"/>
      <c r="I89" s="4"/>
      <c r="J89" s="4" t="s">
        <v>290</v>
      </c>
      <c r="K89" s="4"/>
      <c r="L89" s="4"/>
      <c r="M89" s="4"/>
      <c r="N89" s="4"/>
      <c r="O89" s="4"/>
      <c r="P89" s="4"/>
      <c r="Q89" s="4"/>
      <c r="R89" s="4"/>
      <c r="S89" s="4"/>
      <c r="T89" s="4"/>
      <c r="U89" s="4"/>
      <c r="V89" s="4"/>
      <c r="W89" s="4"/>
      <c r="X89" s="4"/>
      <c r="Y89" s="4"/>
      <c r="Z89" s="4"/>
    </row>
    <row r="90" spans="1:26" ht="15.75" customHeight="1" x14ac:dyDescent="0.25">
      <c r="A90" s="4">
        <v>149</v>
      </c>
      <c r="B90" s="4" t="s">
        <v>534</v>
      </c>
      <c r="C90" s="4" t="s">
        <v>535</v>
      </c>
      <c r="D90" s="4" t="str">
        <f t="shared" si="0"/>
        <v>[149]: Design of a monitoring and protection system for a vibrating coal sizing screen ;Zaita Makua, Mpho Len, Raymond Kene and Daniel Chowdhury</v>
      </c>
      <c r="E90" s="4" t="s">
        <v>347</v>
      </c>
      <c r="F90" s="4" t="s">
        <v>310</v>
      </c>
      <c r="G90" s="4"/>
      <c r="H90" s="4"/>
      <c r="I90" s="4"/>
      <c r="J90" s="4" t="s">
        <v>290</v>
      </c>
      <c r="K90" s="4"/>
      <c r="L90" s="4"/>
      <c r="M90" s="4"/>
      <c r="N90" s="4"/>
      <c r="O90" s="4"/>
      <c r="P90" s="4"/>
      <c r="Q90" s="4"/>
      <c r="R90" s="4"/>
      <c r="S90" s="4"/>
      <c r="T90" s="4"/>
      <c r="U90" s="4"/>
      <c r="V90" s="4"/>
      <c r="W90" s="4"/>
      <c r="X90" s="4"/>
      <c r="Y90" s="4"/>
      <c r="Z90" s="4"/>
    </row>
    <row r="91" spans="1:26" ht="15.75" customHeight="1" x14ac:dyDescent="0.25">
      <c r="A91" s="4">
        <v>150</v>
      </c>
      <c r="B91" s="4" t="s">
        <v>536</v>
      </c>
      <c r="C91" s="4" t="s">
        <v>537</v>
      </c>
      <c r="D91" s="4" t="str">
        <f t="shared" si="0"/>
        <v>[150]: Eddy current losses computation in conductives materials: case of Aluminum and Permanent Magnet ;Patrice Koffi Chetangny and Aredjodoun Jacques</v>
      </c>
      <c r="E91" s="4" t="s">
        <v>341</v>
      </c>
      <c r="F91" s="4" t="s">
        <v>310</v>
      </c>
      <c r="G91" s="4"/>
      <c r="H91" s="4"/>
      <c r="I91" s="4"/>
      <c r="J91" s="4" t="s">
        <v>290</v>
      </c>
      <c r="K91" s="4"/>
      <c r="L91" s="4"/>
      <c r="M91" s="4"/>
      <c r="N91" s="4"/>
      <c r="O91" s="4"/>
      <c r="P91" s="4"/>
      <c r="Q91" s="4"/>
      <c r="R91" s="4"/>
      <c r="S91" s="4"/>
      <c r="T91" s="4"/>
      <c r="U91" s="4"/>
      <c r="V91" s="4"/>
      <c r="W91" s="4"/>
      <c r="X91" s="4"/>
      <c r="Y91" s="4"/>
      <c r="Z91" s="4"/>
    </row>
    <row r="92" spans="1:26" ht="15.75" customHeight="1" x14ac:dyDescent="0.25">
      <c r="A92" s="4">
        <v>152</v>
      </c>
      <c r="B92" s="4" t="s">
        <v>538</v>
      </c>
      <c r="C92" s="4" t="s">
        <v>539</v>
      </c>
      <c r="D92" s="4" t="str">
        <f t="shared" si="0"/>
        <v>[152]: Electrical Network Stability and Performances Improvement Using Biomass Energy: Case of Kalale in Benin ;Patrice Koffi Chetangny</v>
      </c>
      <c r="E92" s="4" t="s">
        <v>354</v>
      </c>
      <c r="F92" s="4" t="s">
        <v>325</v>
      </c>
      <c r="G92" s="4"/>
      <c r="H92" s="4"/>
      <c r="I92" s="4"/>
      <c r="J92" s="4" t="s">
        <v>290</v>
      </c>
      <c r="K92" s="4"/>
      <c r="L92" s="4"/>
      <c r="M92" s="4"/>
      <c r="N92" s="4"/>
      <c r="O92" s="4"/>
      <c r="P92" s="4"/>
      <c r="Q92" s="4"/>
      <c r="R92" s="4"/>
      <c r="S92" s="4"/>
      <c r="T92" s="4"/>
      <c r="U92" s="4"/>
      <c r="V92" s="4"/>
      <c r="W92" s="4"/>
      <c r="X92" s="4"/>
      <c r="Y92" s="4"/>
      <c r="Z92" s="4"/>
    </row>
    <row r="93" spans="1:26" ht="15.75" customHeight="1" x14ac:dyDescent="0.25">
      <c r="A93" s="4">
        <v>153</v>
      </c>
      <c r="B93" s="4" t="s">
        <v>540</v>
      </c>
      <c r="C93" s="4" t="s">
        <v>541</v>
      </c>
      <c r="D93" s="4" t="str">
        <f t="shared" si="0"/>
        <v>[153]: The Tariff Value Chain: A Study of Three Customers of the Enugu Electricity Distribution Company ;Ozegbe Chukwuma, Dele Fayomi, Ngbede Echoda and Olisa Chukwuma</v>
      </c>
      <c r="E93" s="4" t="s">
        <v>542</v>
      </c>
      <c r="F93" s="4" t="s">
        <v>297</v>
      </c>
      <c r="G93" s="4"/>
      <c r="H93" s="4"/>
      <c r="I93" s="4"/>
      <c r="J93" s="4" t="s">
        <v>290</v>
      </c>
      <c r="K93" s="4"/>
      <c r="L93" s="4"/>
      <c r="M93" s="4"/>
      <c r="N93" s="4"/>
      <c r="O93" s="4"/>
      <c r="P93" s="4"/>
      <c r="Q93" s="4"/>
      <c r="R93" s="4"/>
      <c r="S93" s="4"/>
      <c r="T93" s="4"/>
      <c r="U93" s="4"/>
      <c r="V93" s="4"/>
      <c r="W93" s="4"/>
      <c r="X93" s="4"/>
      <c r="Y93" s="4"/>
      <c r="Z93" s="4"/>
    </row>
    <row r="94" spans="1:26" ht="15.75" customHeight="1" x14ac:dyDescent="0.25">
      <c r="A94" s="4">
        <v>154</v>
      </c>
      <c r="B94" s="4" t="s">
        <v>543</v>
      </c>
      <c r="C94" s="4" t="s">
        <v>544</v>
      </c>
      <c r="D94" s="4" t="str">
        <f t="shared" si="0"/>
        <v>[154]: Propagation of Current and Voltage Unbalance in Electrical Power Networks ;Osita Omeje, Akintunde Alayande, Frank Okafor and Tolulope Akinbulire</v>
      </c>
      <c r="E94" s="4" t="s">
        <v>313</v>
      </c>
      <c r="F94" s="4" t="s">
        <v>310</v>
      </c>
      <c r="G94" s="4"/>
      <c r="H94" s="4"/>
      <c r="I94" s="4" t="s">
        <v>290</v>
      </c>
      <c r="J94" s="4"/>
      <c r="K94" s="4"/>
      <c r="L94" s="4"/>
      <c r="M94" s="4"/>
      <c r="N94" s="4"/>
      <c r="O94" s="4"/>
      <c r="P94" s="4"/>
      <c r="Q94" s="4"/>
      <c r="R94" s="4"/>
      <c r="S94" s="4"/>
      <c r="T94" s="4"/>
      <c r="U94" s="4"/>
      <c r="V94" s="4"/>
      <c r="W94" s="4"/>
      <c r="X94" s="4"/>
      <c r="Y94" s="4"/>
      <c r="Z94" s="4"/>
    </row>
    <row r="95" spans="1:26" ht="15.75" customHeight="1" x14ac:dyDescent="0.25">
      <c r="A95" s="4">
        <v>155</v>
      </c>
      <c r="B95" s="4" t="s">
        <v>545</v>
      </c>
      <c r="C95" s="4" t="s">
        <v>546</v>
      </c>
      <c r="D95" s="4" t="str">
        <f t="shared" si="0"/>
        <v>[155]: An Investigation of Peukert Effect on Domestic Energy Storage Integration under Virtual Power Plant Operation in Demand Side Management ;Oghenovo Okpako, Haile-Selassie Rajamani and Raed Abdelalhameed</v>
      </c>
      <c r="E95" s="4" t="s">
        <v>344</v>
      </c>
      <c r="F95" s="4" t="s">
        <v>310</v>
      </c>
      <c r="G95" s="4"/>
      <c r="H95" s="4"/>
      <c r="I95" s="4"/>
      <c r="J95" s="4" t="s">
        <v>290</v>
      </c>
      <c r="K95" s="4"/>
      <c r="L95" s="4"/>
      <c r="M95" s="4"/>
      <c r="N95" s="4"/>
      <c r="O95" s="4"/>
      <c r="P95" s="4"/>
      <c r="Q95" s="4"/>
      <c r="R95" s="4"/>
      <c r="S95" s="4"/>
      <c r="T95" s="4"/>
      <c r="U95" s="4"/>
      <c r="V95" s="4"/>
      <c r="W95" s="4"/>
      <c r="X95" s="4"/>
      <c r="Y95" s="4"/>
      <c r="Z95" s="4"/>
    </row>
    <row r="96" spans="1:26" ht="15.75" customHeight="1" x14ac:dyDescent="0.25">
      <c r="A96" s="4">
        <v>158</v>
      </c>
      <c r="B96" s="4" t="s">
        <v>547</v>
      </c>
      <c r="C96" s="4" t="s">
        <v>548</v>
      </c>
      <c r="D96" s="4" t="str">
        <f t="shared" si="0"/>
        <v>[158]: A Review of Off-Grid Plug-and-Play Solar Power Systems: Toward a New "I Better Pass My Neighbour'' Generator ;Kennedy Aganah, Ozegbe Chukwuma and Mandoye Ndoye</v>
      </c>
      <c r="E96" s="4" t="s">
        <v>300</v>
      </c>
      <c r="F96" s="4" t="s">
        <v>301</v>
      </c>
      <c r="G96" s="4"/>
      <c r="H96" s="4"/>
      <c r="I96" s="4"/>
      <c r="J96" s="4" t="s">
        <v>290</v>
      </c>
      <c r="K96" s="4"/>
      <c r="L96" s="4"/>
      <c r="M96" s="4"/>
      <c r="N96" s="4"/>
      <c r="O96" s="4"/>
      <c r="P96" s="4"/>
      <c r="Q96" s="4"/>
      <c r="R96" s="4"/>
      <c r="S96" s="4"/>
      <c r="T96" s="4"/>
      <c r="U96" s="4"/>
      <c r="V96" s="4"/>
      <c r="W96" s="4"/>
      <c r="X96" s="4"/>
      <c r="Y96" s="4"/>
      <c r="Z96" s="4"/>
    </row>
    <row r="97" spans="1:26" ht="15.75" customHeight="1" x14ac:dyDescent="0.25">
      <c r="A97" s="4">
        <v>159</v>
      </c>
      <c r="B97" s="4" t="s">
        <v>549</v>
      </c>
      <c r="C97" s="4" t="s">
        <v>550</v>
      </c>
      <c r="D97" s="4" t="str">
        <f t="shared" si="0"/>
        <v>[159]: On the Enhancement of Power System Operational Performance Through UPFC: A Topological-Based Approach ;Akintunde Samson Alayande, Osita Uchechukwu Omeje, Tolulope Akinbulire and Frank Okafor</v>
      </c>
      <c r="E97" s="4" t="s">
        <v>313</v>
      </c>
      <c r="F97" s="4" t="s">
        <v>310</v>
      </c>
      <c r="G97" s="4"/>
      <c r="H97" s="4"/>
      <c r="I97" s="4" t="s">
        <v>290</v>
      </c>
      <c r="J97" s="4"/>
      <c r="K97" s="4"/>
      <c r="L97" s="4"/>
      <c r="M97" s="4"/>
      <c r="N97" s="4"/>
      <c r="O97" s="4"/>
      <c r="P97" s="4"/>
      <c r="Q97" s="4"/>
      <c r="R97" s="4"/>
      <c r="S97" s="4"/>
      <c r="T97" s="4"/>
      <c r="U97" s="4"/>
      <c r="V97" s="4"/>
      <c r="W97" s="4"/>
      <c r="X97" s="4"/>
      <c r="Y97" s="4"/>
      <c r="Z97" s="4"/>
    </row>
    <row r="98" spans="1:26" ht="15.75" customHeight="1" x14ac:dyDescent="0.25">
      <c r="A98" s="4">
        <v>160</v>
      </c>
      <c r="B98" s="4" t="s">
        <v>551</v>
      </c>
      <c r="C98" s="4" t="s">
        <v>552</v>
      </c>
      <c r="D98" s="4" t="str">
        <f t="shared" si="0"/>
        <v>[160]: Performance Evaluation of 5.5kW Six-Phase Asynchronous Motor ;Ekom Okpo, Ogbonnaya Okoro, Bola Akuru and Chukwuemeka Awah</v>
      </c>
      <c r="E98" s="4" t="s">
        <v>341</v>
      </c>
      <c r="F98" s="4" t="s">
        <v>310</v>
      </c>
      <c r="G98" s="4"/>
      <c r="H98" s="4"/>
      <c r="I98" s="4"/>
      <c r="J98" s="4" t="s">
        <v>290</v>
      </c>
      <c r="K98" s="4"/>
      <c r="L98" s="4"/>
      <c r="M98" s="4"/>
      <c r="N98" s="4"/>
      <c r="O98" s="4"/>
      <c r="P98" s="4"/>
      <c r="Q98" s="4"/>
      <c r="R98" s="4"/>
      <c r="S98" s="4"/>
      <c r="T98" s="4"/>
      <c r="U98" s="4"/>
      <c r="V98" s="4"/>
      <c r="W98" s="4"/>
      <c r="X98" s="4"/>
      <c r="Y98" s="4"/>
      <c r="Z98" s="4"/>
    </row>
    <row r="99" spans="1:26" ht="15.75" customHeight="1" x14ac:dyDescent="0.25">
      <c r="A99" s="4">
        <v>161</v>
      </c>
      <c r="B99" s="4" t="s">
        <v>553</v>
      </c>
      <c r="C99" s="4" t="s">
        <v>554</v>
      </c>
      <c r="D99" s="4" t="str">
        <f t="shared" si="0"/>
        <v>[161]: Dynamic Response of Turbo-generator System Based on Fuzzy Self-Tuning Controllers ;Helmy Elzoghby</v>
      </c>
      <c r="E99" s="4" t="s">
        <v>313</v>
      </c>
      <c r="F99" s="4" t="s">
        <v>310</v>
      </c>
      <c r="G99" s="4"/>
      <c r="H99" s="4"/>
      <c r="I99" s="4" t="s">
        <v>290</v>
      </c>
      <c r="J99" s="4"/>
      <c r="K99" s="4"/>
      <c r="L99" s="4"/>
      <c r="M99" s="4"/>
      <c r="N99" s="4"/>
      <c r="O99" s="4"/>
      <c r="P99" s="4"/>
      <c r="Q99" s="4"/>
      <c r="R99" s="4"/>
      <c r="S99" s="4"/>
      <c r="T99" s="4"/>
      <c r="U99" s="4"/>
      <c r="V99" s="4"/>
      <c r="W99" s="4"/>
      <c r="X99" s="4"/>
      <c r="Y99" s="4"/>
      <c r="Z99" s="4"/>
    </row>
    <row r="100" spans="1:26" ht="15.75" customHeight="1" x14ac:dyDescent="0.25">
      <c r="A100" s="4">
        <v>163</v>
      </c>
      <c r="B100" s="4" t="s">
        <v>555</v>
      </c>
      <c r="C100" s="4" t="s">
        <v>556</v>
      </c>
      <c r="D100" s="4" t="str">
        <f t="shared" si="0"/>
        <v>[163]: Three-level Indirect Matrix Converter with Series Z-source Networks ;Francis Effah, Philip Okyere, Joseph Ojo, Patrick Wheeler, Alan Watson and Jon Clare</v>
      </c>
      <c r="E100" s="4" t="s">
        <v>341</v>
      </c>
      <c r="F100" s="4" t="s">
        <v>310</v>
      </c>
      <c r="G100" s="4"/>
      <c r="H100" s="4"/>
      <c r="I100" s="4"/>
      <c r="J100" s="4" t="s">
        <v>290</v>
      </c>
      <c r="K100" s="4"/>
      <c r="L100" s="4"/>
      <c r="M100" s="4"/>
      <c r="N100" s="4"/>
      <c r="O100" s="4"/>
      <c r="P100" s="4"/>
      <c r="Q100" s="4"/>
      <c r="R100" s="4"/>
      <c r="S100" s="4"/>
      <c r="T100" s="4"/>
      <c r="U100" s="4"/>
      <c r="V100" s="4"/>
      <c r="W100" s="4"/>
      <c r="X100" s="4"/>
      <c r="Y100" s="4"/>
      <c r="Z100" s="4"/>
    </row>
    <row r="101" spans="1:26" ht="15.75" customHeight="1" x14ac:dyDescent="0.25">
      <c r="A101" s="62">
        <v>164</v>
      </c>
      <c r="B101" s="62" t="s">
        <v>557</v>
      </c>
      <c r="C101" s="62" t="s">
        <v>558</v>
      </c>
      <c r="D101" s="62" t="str">
        <f t="shared" si="0"/>
        <v>[164]: Hybridization of Concentrated Solar Power with Biomass Gasification in Pakistan ;Shahryar Qureshi and Khalil Khan</v>
      </c>
      <c r="E101" s="62" t="s">
        <v>485</v>
      </c>
      <c r="F101" s="62" t="s">
        <v>297</v>
      </c>
      <c r="G101" s="62"/>
      <c r="H101" s="62"/>
      <c r="I101" s="62"/>
      <c r="J101" s="62" t="s">
        <v>290</v>
      </c>
      <c r="K101" s="4"/>
      <c r="L101" s="4"/>
      <c r="M101" s="4"/>
      <c r="N101" s="4"/>
      <c r="O101" s="4"/>
      <c r="P101" s="4"/>
      <c r="Q101" s="4"/>
      <c r="R101" s="4"/>
      <c r="S101" s="4"/>
      <c r="T101" s="4"/>
      <c r="U101" s="4"/>
      <c r="V101" s="4"/>
      <c r="W101" s="4"/>
      <c r="X101" s="4"/>
      <c r="Y101" s="4"/>
      <c r="Z101" s="4"/>
    </row>
    <row r="102" spans="1:26" ht="15.75" customHeight="1" x14ac:dyDescent="0.25">
      <c r="A102" s="4">
        <v>165</v>
      </c>
      <c r="B102" s="4" t="s">
        <v>559</v>
      </c>
      <c r="C102" s="4" t="s">
        <v>560</v>
      </c>
      <c r="D102" s="4" t="str">
        <f t="shared" si="0"/>
        <v>[165]: Comprehensive Steady-State and Small Signal Analysis of a Full Order Offboard Bi-directional Plug in Electric Vehicle (PEV) Charger for Vehicle to Grid (V2G) Operation ;Josiah Haruna and Olorunfemi Ojo</v>
      </c>
      <c r="E102" s="4" t="s">
        <v>561</v>
      </c>
      <c r="F102" s="4" t="s">
        <v>301</v>
      </c>
      <c r="G102" s="4"/>
      <c r="H102" s="4"/>
      <c r="I102" s="4"/>
      <c r="J102" s="4" t="s">
        <v>290</v>
      </c>
      <c r="K102" s="4"/>
      <c r="L102" s="4"/>
      <c r="M102" s="4"/>
      <c r="N102" s="4"/>
      <c r="O102" s="4"/>
      <c r="P102" s="4"/>
      <c r="Q102" s="4"/>
      <c r="R102" s="4"/>
      <c r="S102" s="4"/>
      <c r="T102" s="4"/>
      <c r="U102" s="4"/>
      <c r="V102" s="4"/>
      <c r="W102" s="4"/>
      <c r="X102" s="4"/>
      <c r="Y102" s="4"/>
      <c r="Z102" s="4"/>
    </row>
    <row r="103" spans="1:26" ht="15.75" customHeight="1" x14ac:dyDescent="0.25">
      <c r="A103" s="4">
        <v>166</v>
      </c>
      <c r="B103" s="4" t="s">
        <v>562</v>
      </c>
      <c r="C103" s="4" t="s">
        <v>563</v>
      </c>
      <c r="D103" s="4" t="str">
        <f t="shared" si="0"/>
        <v>[166]: The Dynamics of Capacitive Compensated Grid Connected Squirrel Cage Induction Generators ;Mehari Bule, Olorunfemi Ojo and Josiah Haruna</v>
      </c>
      <c r="E103" s="4" t="s">
        <v>354</v>
      </c>
      <c r="F103" s="4" t="s">
        <v>325</v>
      </c>
      <c r="G103" s="4"/>
      <c r="H103" s="4"/>
      <c r="I103" s="4"/>
      <c r="J103" s="4" t="s">
        <v>290</v>
      </c>
      <c r="K103" s="4"/>
      <c r="L103" s="4"/>
      <c r="M103" s="4"/>
      <c r="N103" s="4"/>
      <c r="O103" s="4"/>
      <c r="P103" s="4"/>
      <c r="Q103" s="4"/>
      <c r="R103" s="4"/>
      <c r="S103" s="4"/>
      <c r="T103" s="4"/>
      <c r="U103" s="4"/>
      <c r="V103" s="4"/>
      <c r="W103" s="4"/>
      <c r="X103" s="4"/>
      <c r="Y103" s="4"/>
      <c r="Z103" s="4"/>
    </row>
    <row r="104" spans="1:26" ht="15.75" customHeight="1" x14ac:dyDescent="0.25">
      <c r="A104" s="4">
        <v>167</v>
      </c>
      <c r="B104" s="4" t="s">
        <v>564</v>
      </c>
      <c r="C104" s="4" t="s">
        <v>565</v>
      </c>
      <c r="D104" s="4" t="str">
        <f t="shared" si="0"/>
        <v>[167]: Design Procedure of a Hybrid YBCO-Superconductor Fault Current Limiter for a High Voltage Substation ;Dereje Nigussie and Getachew Bekele</v>
      </c>
      <c r="E104" s="4" t="s">
        <v>309</v>
      </c>
      <c r="F104" s="4" t="s">
        <v>310</v>
      </c>
      <c r="G104" s="4"/>
      <c r="H104" s="4"/>
      <c r="I104" s="4"/>
      <c r="J104" s="4" t="s">
        <v>290</v>
      </c>
      <c r="K104" s="4"/>
      <c r="L104" s="4"/>
      <c r="M104" s="4"/>
      <c r="N104" s="4"/>
      <c r="O104" s="4"/>
      <c r="P104" s="4"/>
      <c r="Q104" s="4"/>
      <c r="R104" s="4"/>
      <c r="S104" s="4"/>
      <c r="T104" s="4"/>
      <c r="U104" s="4"/>
      <c r="V104" s="4"/>
      <c r="W104" s="4"/>
      <c r="X104" s="4"/>
      <c r="Y104" s="4"/>
      <c r="Z104" s="4"/>
    </row>
    <row r="105" spans="1:26" ht="15.75" customHeight="1" x14ac:dyDescent="0.25">
      <c r="A105" s="4">
        <v>168</v>
      </c>
      <c r="B105" s="4" t="s">
        <v>566</v>
      </c>
      <c r="C105" s="4" t="s">
        <v>567</v>
      </c>
      <c r="D105" s="4" t="str">
        <f t="shared" si="0"/>
        <v>[168]: Solar Radiation Calculations Using the Territorial Climatological Measurements for Solar Energy Potential Estimation and Use ;Clement Matasane</v>
      </c>
      <c r="E105" s="4" t="s">
        <v>568</v>
      </c>
      <c r="F105" s="4" t="s">
        <v>297</v>
      </c>
      <c r="G105" s="4"/>
      <c r="H105" s="4"/>
      <c r="I105" s="4"/>
      <c r="J105" s="4" t="s">
        <v>290</v>
      </c>
      <c r="K105" s="4"/>
      <c r="L105" s="4"/>
      <c r="M105" s="4"/>
      <c r="N105" s="4"/>
      <c r="O105" s="4"/>
      <c r="P105" s="4"/>
      <c r="Q105" s="4"/>
      <c r="R105" s="4"/>
      <c r="S105" s="4"/>
      <c r="T105" s="4"/>
      <c r="U105" s="4"/>
      <c r="V105" s="4"/>
      <c r="W105" s="4"/>
      <c r="X105" s="4"/>
      <c r="Y105" s="4"/>
      <c r="Z105" s="4"/>
    </row>
    <row r="106" spans="1:26" ht="15.75" customHeight="1" x14ac:dyDescent="0.25">
      <c r="A106" s="4">
        <v>169</v>
      </c>
      <c r="B106" s="4" t="s">
        <v>569</v>
      </c>
      <c r="C106" s="4" t="s">
        <v>570</v>
      </c>
      <c r="D106" s="4" t="str">
        <f t="shared" si="0"/>
        <v>[169]: Noise Characterization and Modeling in Nigeria for Powerline Communications ;Oluseun Oyeleke, Dyaji Charles, Idown Bismark, Talatu Adamu and Alex Andrew</v>
      </c>
      <c r="E106" s="4" t="s">
        <v>380</v>
      </c>
      <c r="F106" s="4" t="s">
        <v>310</v>
      </c>
      <c r="G106" s="4"/>
      <c r="H106" s="4"/>
      <c r="I106" s="4"/>
      <c r="J106" s="4" t="s">
        <v>290</v>
      </c>
      <c r="K106" s="4"/>
      <c r="L106" s="4"/>
      <c r="M106" s="4"/>
      <c r="N106" s="4"/>
      <c r="O106" s="4"/>
      <c r="P106" s="4"/>
      <c r="Q106" s="4"/>
      <c r="R106" s="4"/>
      <c r="S106" s="4"/>
      <c r="T106" s="4"/>
      <c r="U106" s="4"/>
      <c r="V106" s="4"/>
      <c r="W106" s="4"/>
      <c r="X106" s="4"/>
      <c r="Y106" s="4"/>
      <c r="Z106" s="4"/>
    </row>
    <row r="107" spans="1:26" ht="15.75" customHeight="1" x14ac:dyDescent="0.25">
      <c r="A107" s="4">
        <v>170</v>
      </c>
      <c r="B107" s="4" t="s">
        <v>571</v>
      </c>
      <c r="C107" s="4" t="s">
        <v>572</v>
      </c>
      <c r="D107" s="4" t="str">
        <f t="shared" si="0"/>
        <v>[170]: Rwanda’s Energy Profile and Potential Renewable Energy Resources Mapping toward Sustainable Development Goals ;Emmanuel Mudaheranwa, Ye-Obong Udoka and Liana Cipcigan</v>
      </c>
      <c r="E107" s="4" t="s">
        <v>324</v>
      </c>
      <c r="F107" s="4" t="s">
        <v>325</v>
      </c>
      <c r="G107" s="4"/>
      <c r="H107" s="4"/>
      <c r="I107" s="4"/>
      <c r="J107" s="4" t="s">
        <v>290</v>
      </c>
      <c r="K107" s="4"/>
      <c r="L107" s="4"/>
      <c r="M107" s="4"/>
      <c r="N107" s="4"/>
      <c r="O107" s="4"/>
      <c r="P107" s="4"/>
      <c r="Q107" s="4"/>
      <c r="R107" s="4"/>
      <c r="S107" s="4"/>
      <c r="T107" s="4"/>
      <c r="U107" s="4"/>
      <c r="V107" s="4"/>
      <c r="W107" s="4"/>
      <c r="X107" s="4"/>
      <c r="Y107" s="4"/>
      <c r="Z107" s="4"/>
    </row>
    <row r="108" spans="1:26" ht="15.75" customHeight="1" x14ac:dyDescent="0.25">
      <c r="A108" s="4">
        <v>171</v>
      </c>
      <c r="B108" s="4" t="s">
        <v>573</v>
      </c>
      <c r="C108" s="4" t="s">
        <v>574</v>
      </c>
      <c r="D108" s="4" t="str">
        <f t="shared" si="0"/>
        <v>[171]: A Comparative Study of Different Local Reactive Power Control Methods of Distributed Generation in Ghana ;Desmond Okwabi Ampofo and Johanna Myrzik</v>
      </c>
      <c r="E108" s="4" t="s">
        <v>313</v>
      </c>
      <c r="F108" s="4" t="s">
        <v>310</v>
      </c>
      <c r="G108" s="4"/>
      <c r="H108" s="4"/>
      <c r="I108" s="4" t="s">
        <v>290</v>
      </c>
      <c r="J108" s="4"/>
      <c r="K108" s="4"/>
      <c r="L108" s="4"/>
      <c r="M108" s="4"/>
      <c r="N108" s="4"/>
      <c r="O108" s="4"/>
      <c r="P108" s="4"/>
      <c r="Q108" s="4"/>
      <c r="R108" s="4"/>
      <c r="S108" s="4"/>
      <c r="T108" s="4"/>
      <c r="U108" s="4"/>
      <c r="V108" s="4"/>
      <c r="W108" s="4"/>
      <c r="X108" s="4"/>
      <c r="Y108" s="4"/>
      <c r="Z108" s="4"/>
    </row>
    <row r="109" spans="1:26" ht="15.75" customHeight="1" x14ac:dyDescent="0.25">
      <c r="A109" s="4">
        <v>172</v>
      </c>
      <c r="B109" s="4" t="s">
        <v>575</v>
      </c>
      <c r="C109" s="4" t="s">
        <v>576</v>
      </c>
      <c r="D109" s="4" t="str">
        <f t="shared" si="0"/>
        <v>[172]: Impact of Partial De-blocking of MTDC Link during DC Fault ;Oluwafemi Oni, Andrew Swanson and Rudiren Pillay Carpanen</v>
      </c>
      <c r="E109" s="4" t="s">
        <v>313</v>
      </c>
      <c r="F109" s="4" t="s">
        <v>310</v>
      </c>
      <c r="G109" s="4"/>
      <c r="H109" s="4"/>
      <c r="I109" s="4" t="s">
        <v>290</v>
      </c>
      <c r="J109" s="4"/>
      <c r="K109" s="4"/>
      <c r="L109" s="4"/>
      <c r="M109" s="4"/>
      <c r="N109" s="4"/>
      <c r="O109" s="4"/>
      <c r="P109" s="4"/>
      <c r="Q109" s="4"/>
      <c r="R109" s="4"/>
      <c r="S109" s="4"/>
      <c r="T109" s="4"/>
      <c r="U109" s="4"/>
      <c r="V109" s="4"/>
      <c r="W109" s="4"/>
      <c r="X109" s="4"/>
      <c r="Y109" s="4"/>
      <c r="Z109" s="4"/>
    </row>
    <row r="110" spans="1:26" ht="15.75" customHeight="1" x14ac:dyDescent="0.25">
      <c r="A110" s="4">
        <v>173</v>
      </c>
      <c r="B110" s="4" t="s">
        <v>577</v>
      </c>
      <c r="C110" s="4" t="s">
        <v>578</v>
      </c>
      <c r="D110" s="4" t="str">
        <f t="shared" si="0"/>
        <v>[173]: Municipal Street Lighting Systems Energy Cost and Carbon Footprint Estimation in Uyo, Nigeria ;Ye-Obong Udoakah, Emmanuel Mudaheranwa and Liana Cipcigan</v>
      </c>
      <c r="E110" s="4" t="s">
        <v>369</v>
      </c>
      <c r="F110" s="4" t="s">
        <v>318</v>
      </c>
      <c r="G110" s="4"/>
      <c r="H110" s="4"/>
      <c r="I110" s="4"/>
      <c r="J110" s="4" t="s">
        <v>290</v>
      </c>
      <c r="K110" s="4"/>
      <c r="L110" s="4"/>
      <c r="M110" s="4"/>
      <c r="N110" s="4"/>
      <c r="O110" s="4"/>
      <c r="P110" s="4"/>
      <c r="Q110" s="4"/>
      <c r="R110" s="4"/>
      <c r="S110" s="4"/>
      <c r="T110" s="4"/>
      <c r="U110" s="4"/>
      <c r="V110" s="4"/>
      <c r="W110" s="4"/>
      <c r="X110" s="4"/>
      <c r="Y110" s="4"/>
      <c r="Z110" s="4"/>
    </row>
    <row r="111" spans="1:26" ht="15.75" customHeight="1" x14ac:dyDescent="0.25">
      <c r="A111" s="63">
        <v>174</v>
      </c>
      <c r="B111" s="63" t="s">
        <v>579</v>
      </c>
      <c r="C111" s="63" t="s">
        <v>580</v>
      </c>
      <c r="D111" s="4" t="str">
        <f t="shared" si="0"/>
        <v>[174]: Assessment of a New Approach for Effective DG Placement in Power Systems Considering Voltage Stability Margin ;Oludamilare Adewuyi, Isaiah Olaniyi, Benjamin Akinloye and Tomonobu Senjyu</v>
      </c>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4">
        <v>175</v>
      </c>
      <c r="B112" s="4" t="s">
        <v>581</v>
      </c>
      <c r="C112" s="4" t="s">
        <v>582</v>
      </c>
      <c r="D112" s="4" t="str">
        <f t="shared" si="0"/>
        <v>[175]: Assessment of Solar and Hydropower Energy Potentials of Three Rural Communities in Nigeria ;Akinola Oladeji and Mudathir Akorede</v>
      </c>
      <c r="E112" s="4" t="s">
        <v>300</v>
      </c>
      <c r="F112" s="4" t="s">
        <v>301</v>
      </c>
      <c r="G112" s="4"/>
      <c r="H112" s="4"/>
      <c r="I112" s="4"/>
      <c r="J112" s="4" t="s">
        <v>290</v>
      </c>
      <c r="K112" s="4"/>
      <c r="L112" s="4"/>
      <c r="M112" s="4"/>
      <c r="N112" s="4"/>
      <c r="O112" s="4"/>
      <c r="P112" s="4"/>
      <c r="Q112" s="4"/>
      <c r="R112" s="4"/>
      <c r="S112" s="4"/>
      <c r="T112" s="4"/>
      <c r="U112" s="4"/>
      <c r="V112" s="4"/>
      <c r="W112" s="4"/>
      <c r="X112" s="4"/>
      <c r="Y112" s="4"/>
      <c r="Z112" s="4"/>
    </row>
    <row r="113" spans="1:26" ht="15.75" customHeight="1" x14ac:dyDescent="0.25">
      <c r="A113" s="4">
        <v>176</v>
      </c>
      <c r="B113" s="4" t="s">
        <v>583</v>
      </c>
      <c r="C113" s="4" t="s">
        <v>584</v>
      </c>
      <c r="D113" s="4" t="str">
        <f t="shared" si="0"/>
        <v>[176]: A Multi-Agent System Architecture for Deregulated Electricity Market Communications in Nigeria ;Joseph O. Dada</v>
      </c>
      <c r="E113" s="4" t="s">
        <v>321</v>
      </c>
      <c r="F113" s="4" t="s">
        <v>297</v>
      </c>
      <c r="G113" s="4"/>
      <c r="H113" s="4"/>
      <c r="I113" s="4"/>
      <c r="J113" s="4" t="s">
        <v>290</v>
      </c>
      <c r="K113" s="4"/>
      <c r="L113" s="4"/>
      <c r="M113" s="4"/>
      <c r="N113" s="4"/>
      <c r="O113" s="4"/>
      <c r="P113" s="4"/>
      <c r="Q113" s="4"/>
      <c r="R113" s="4"/>
      <c r="S113" s="4"/>
      <c r="T113" s="4"/>
      <c r="U113" s="4"/>
      <c r="V113" s="4"/>
      <c r="W113" s="4"/>
      <c r="X113" s="4"/>
      <c r="Y113" s="4"/>
      <c r="Z113" s="4"/>
    </row>
    <row r="114" spans="1:26" ht="15.75" customHeight="1" x14ac:dyDescent="0.25">
      <c r="A114" s="4">
        <v>177</v>
      </c>
      <c r="B114" s="4" t="s">
        <v>585</v>
      </c>
      <c r="C114" s="4" t="s">
        <v>586</v>
      </c>
      <c r="D114" s="4" t="str">
        <f t="shared" si="0"/>
        <v>[177]: Comparison of Transient and Dynamic Behaviors between a Synchronous Reluctance Motor with Brass Rotor Bars and a Squirrel Cage Induction Motor ;Mbika Muteba</v>
      </c>
      <c r="E114" s="4" t="s">
        <v>341</v>
      </c>
      <c r="F114" s="4" t="s">
        <v>310</v>
      </c>
      <c r="G114" s="4"/>
      <c r="H114" s="4"/>
      <c r="I114" s="4"/>
      <c r="J114" s="4" t="s">
        <v>290</v>
      </c>
      <c r="K114" s="4"/>
      <c r="L114" s="4"/>
      <c r="M114" s="4"/>
      <c r="N114" s="4"/>
      <c r="O114" s="4"/>
      <c r="P114" s="4"/>
      <c r="Q114" s="4"/>
      <c r="R114" s="4"/>
      <c r="S114" s="4"/>
      <c r="T114" s="4"/>
      <c r="U114" s="4"/>
      <c r="V114" s="4"/>
      <c r="W114" s="4"/>
      <c r="X114" s="4"/>
      <c r="Y114" s="4"/>
      <c r="Z114" s="4"/>
    </row>
    <row r="115" spans="1:26" ht="15.75" customHeight="1" x14ac:dyDescent="0.25">
      <c r="A115" s="4">
        <v>178</v>
      </c>
      <c r="B115" s="4" t="s">
        <v>587</v>
      </c>
      <c r="C115" s="4" t="s">
        <v>588</v>
      </c>
      <c r="D115" s="4" t="str">
        <f t="shared" si="0"/>
        <v>[178]: Minimizing The Impact Of Intermittent Wind Power and Maximizing Its Yield On Power System Operation ;Aliyu Hassan, Yskandar Hamam and Josieh Munda</v>
      </c>
      <c r="E115" s="4" t="s">
        <v>300</v>
      </c>
      <c r="F115" s="4" t="s">
        <v>301</v>
      </c>
      <c r="G115" s="4"/>
      <c r="H115" s="4"/>
      <c r="I115" s="4"/>
      <c r="J115" s="4" t="s">
        <v>290</v>
      </c>
      <c r="K115" s="4"/>
      <c r="L115" s="4"/>
      <c r="M115" s="4"/>
      <c r="N115" s="4"/>
      <c r="O115" s="4"/>
      <c r="P115" s="4"/>
      <c r="Q115" s="4"/>
      <c r="R115" s="4"/>
      <c r="S115" s="4"/>
      <c r="T115" s="4"/>
      <c r="U115" s="4"/>
      <c r="V115" s="4"/>
      <c r="W115" s="4"/>
      <c r="X115" s="4"/>
      <c r="Y115" s="4"/>
      <c r="Z115" s="4"/>
    </row>
    <row r="116" spans="1:26" ht="15.75" customHeight="1" x14ac:dyDescent="0.25">
      <c r="A116" s="4">
        <v>180</v>
      </c>
      <c r="B116" s="4" t="s">
        <v>589</v>
      </c>
      <c r="C116" s="4" t="s">
        <v>590</v>
      </c>
      <c r="D116" s="4" t="str">
        <f t="shared" si="0"/>
        <v>[180]: CONTROLLED INVESTIGATION INTO SOLAR- PNEUMATIC STORAGE SYSTEM FOR GREEN POWER GENERATION IN RURAL AREA ;Godwin Uzedhe and Benjamin Akinloye</v>
      </c>
      <c r="E116" s="4" t="s">
        <v>480</v>
      </c>
      <c r="F116" s="4" t="s">
        <v>325</v>
      </c>
      <c r="G116" s="4"/>
      <c r="H116" s="4"/>
      <c r="I116" s="4"/>
      <c r="J116" s="4" t="s">
        <v>290</v>
      </c>
      <c r="K116" s="4"/>
      <c r="L116" s="4"/>
      <c r="M116" s="4"/>
      <c r="N116" s="4"/>
      <c r="O116" s="4"/>
      <c r="P116" s="4"/>
      <c r="Q116" s="4"/>
      <c r="R116" s="4"/>
      <c r="S116" s="4"/>
      <c r="T116" s="4"/>
      <c r="U116" s="4"/>
      <c r="V116" s="4"/>
      <c r="W116" s="4"/>
      <c r="X116" s="4"/>
      <c r="Y116" s="4"/>
      <c r="Z116" s="4"/>
    </row>
    <row r="117" spans="1:26" ht="15.75" customHeight="1" x14ac:dyDescent="0.25">
      <c r="A117" s="4">
        <v>181</v>
      </c>
      <c r="B117" s="4" t="s">
        <v>591</v>
      </c>
      <c r="C117" s="4" t="s">
        <v>592</v>
      </c>
      <c r="D117" s="4" t="str">
        <f t="shared" si="0"/>
        <v>[181]: Technico-economic optimization of Distributed Generation (DG) and Static Var Compensator (SVC) positioning in a real radial distribution network using the NSGA-II genetic algorithm ;Arouna Oloulade, Adolphe Moukengue Imano, Ramanou Badarou, Robert Adekambi, Kenneth Amoussou, Celestin Dangbedji and Herman Tamadaho</v>
      </c>
      <c r="E117" s="4" t="s">
        <v>321</v>
      </c>
      <c r="F117" s="4" t="s">
        <v>297</v>
      </c>
      <c r="G117" s="4"/>
      <c r="H117" s="4"/>
      <c r="I117" s="4"/>
      <c r="J117" s="4" t="s">
        <v>290</v>
      </c>
      <c r="K117" s="4"/>
      <c r="L117" s="4"/>
      <c r="M117" s="4"/>
      <c r="N117" s="4"/>
      <c r="O117" s="4"/>
      <c r="P117" s="4"/>
      <c r="Q117" s="4"/>
      <c r="R117" s="4"/>
      <c r="S117" s="4"/>
      <c r="T117" s="4"/>
      <c r="U117" s="4"/>
      <c r="V117" s="4"/>
      <c r="W117" s="4"/>
      <c r="X117" s="4"/>
      <c r="Y117" s="4"/>
      <c r="Z117" s="4"/>
    </row>
    <row r="118" spans="1:26" ht="15.75" customHeight="1" x14ac:dyDescent="0.25">
      <c r="A118" s="4">
        <v>182</v>
      </c>
      <c r="B118" s="64" t="s">
        <v>593</v>
      </c>
      <c r="C118" s="4" t="s">
        <v>594</v>
      </c>
      <c r="D118" s="4" t="str">
        <f t="shared" si="0"/>
        <v>[182]: Frequency Control of Modern Multi-Area Power Systems Using Fuzzy Logic Controller ;Anuoluwapo Aluko, David Dorrell, Rudy Pillay Carpanen and Evans Ojo</v>
      </c>
      <c r="E118" s="4" t="s">
        <v>313</v>
      </c>
      <c r="F118" s="4" t="s">
        <v>310</v>
      </c>
      <c r="G118" s="4"/>
      <c r="H118" s="4"/>
      <c r="I118" s="4" t="s">
        <v>290</v>
      </c>
      <c r="J118" s="4"/>
      <c r="K118" s="4" t="s">
        <v>328</v>
      </c>
      <c r="L118" s="4"/>
      <c r="M118" s="4"/>
      <c r="N118" s="4"/>
      <c r="O118" s="4"/>
      <c r="P118" s="4"/>
      <c r="Q118" s="4"/>
      <c r="R118" s="4"/>
      <c r="S118" s="4"/>
      <c r="T118" s="4"/>
      <c r="U118" s="4"/>
      <c r="V118" s="4"/>
      <c r="W118" s="4"/>
      <c r="X118" s="4"/>
      <c r="Y118" s="4"/>
      <c r="Z118" s="4"/>
    </row>
    <row r="119" spans="1:26" ht="15.75" customHeight="1" x14ac:dyDescent="0.25">
      <c r="A119" s="4">
        <v>183</v>
      </c>
      <c r="B119" s="4" t="s">
        <v>595</v>
      </c>
      <c r="C119" s="4" t="s">
        <v>596</v>
      </c>
      <c r="D119" s="4" t="str">
        <f t="shared" si="0"/>
        <v>[183]: REPLAN: Multi-Region Power System Planning Approach for Nigeria ;Joseph O. Dada and Albert Moser</v>
      </c>
      <c r="E119" s="4" t="s">
        <v>296</v>
      </c>
      <c r="F119" s="4" t="s">
        <v>297</v>
      </c>
      <c r="G119" s="4"/>
      <c r="H119" s="4"/>
      <c r="I119" s="4"/>
      <c r="J119" s="4" t="s">
        <v>290</v>
      </c>
      <c r="K119" s="4"/>
      <c r="L119" s="4"/>
      <c r="M119" s="4"/>
      <c r="N119" s="4"/>
      <c r="O119" s="4"/>
      <c r="P119" s="4"/>
      <c r="Q119" s="4"/>
      <c r="R119" s="4"/>
      <c r="S119" s="4"/>
      <c r="T119" s="4"/>
      <c r="U119" s="4"/>
      <c r="V119" s="4"/>
      <c r="W119" s="4"/>
      <c r="X119" s="4"/>
      <c r="Y119" s="4"/>
      <c r="Z119" s="4"/>
    </row>
    <row r="120" spans="1:26" ht="15.75" customHeight="1" x14ac:dyDescent="0.25">
      <c r="A120" s="4">
        <v>184</v>
      </c>
      <c r="B120" s="4" t="s">
        <v>597</v>
      </c>
      <c r="C120" s="4" t="s">
        <v>598</v>
      </c>
      <c r="D120" s="4" t="str">
        <f t="shared" si="0"/>
        <v>[184]: Energy Optimization in Rural Cooperating Micogrids ;Masimba Gomba and Bakhe Nleya</v>
      </c>
      <c r="E120" s="4" t="s">
        <v>321</v>
      </c>
      <c r="F120" s="4" t="s">
        <v>297</v>
      </c>
      <c r="G120" s="4"/>
      <c r="H120" s="4"/>
      <c r="I120" s="4"/>
      <c r="J120" s="4" t="s">
        <v>290</v>
      </c>
      <c r="K120" s="4"/>
      <c r="L120" s="4"/>
      <c r="M120" s="4"/>
      <c r="N120" s="4"/>
      <c r="O120" s="4"/>
      <c r="P120" s="4"/>
      <c r="Q120" s="4"/>
      <c r="R120" s="4"/>
      <c r="S120" s="4"/>
      <c r="T120" s="4"/>
      <c r="U120" s="4"/>
      <c r="V120" s="4"/>
      <c r="W120" s="4"/>
      <c r="X120" s="4"/>
      <c r="Y120" s="4"/>
      <c r="Z120" s="4"/>
    </row>
    <row r="121" spans="1:26" ht="15.75" customHeight="1" x14ac:dyDescent="0.25">
      <c r="A121" s="62">
        <v>185</v>
      </c>
      <c r="B121" s="62" t="s">
        <v>599</v>
      </c>
      <c r="C121" s="62" t="s">
        <v>600</v>
      </c>
      <c r="D121" s="62" t="str">
        <f t="shared" si="0"/>
        <v>[185]: Impacts of Renewable Energy Resources on Operating Cost and Emissions of Cellular Towers Hybrid System ;Temitope Adefarati and Wehan Louw</v>
      </c>
      <c r="E121" s="62" t="s">
        <v>300</v>
      </c>
      <c r="F121" s="62" t="s">
        <v>301</v>
      </c>
      <c r="G121" s="62"/>
      <c r="H121" s="62"/>
      <c r="I121" s="62"/>
      <c r="J121" s="62" t="s">
        <v>290</v>
      </c>
      <c r="K121" s="4"/>
      <c r="L121" s="4"/>
      <c r="M121" s="4"/>
      <c r="N121" s="4"/>
      <c r="O121" s="4"/>
      <c r="P121" s="4"/>
      <c r="Q121" s="4"/>
      <c r="R121" s="4"/>
      <c r="S121" s="4"/>
      <c r="T121" s="4"/>
      <c r="U121" s="4"/>
      <c r="V121" s="4"/>
      <c r="W121" s="4"/>
      <c r="X121" s="4"/>
      <c r="Y121" s="4"/>
      <c r="Z121" s="4"/>
    </row>
    <row r="122" spans="1:26" ht="15.75" customHeight="1" x14ac:dyDescent="0.25">
      <c r="A122" s="4">
        <v>186</v>
      </c>
      <c r="B122" s="4" t="s">
        <v>601</v>
      </c>
      <c r="C122" s="4" t="s">
        <v>602</v>
      </c>
      <c r="D122" s="4" t="str">
        <f t="shared" si="0"/>
        <v>[186]: Energy Optimization for a Smart Home with Renewable Generation ;Richard Foya Chidzonga and Bhake Nleya</v>
      </c>
      <c r="E122" s="4" t="s">
        <v>344</v>
      </c>
      <c r="F122" s="4" t="s">
        <v>310</v>
      </c>
      <c r="G122" s="4"/>
      <c r="H122" s="4"/>
      <c r="I122" s="4"/>
      <c r="J122" s="4" t="s">
        <v>290</v>
      </c>
      <c r="K122" s="4"/>
      <c r="L122" s="4"/>
      <c r="M122" s="4"/>
      <c r="N122" s="4"/>
      <c r="O122" s="4"/>
      <c r="P122" s="4"/>
      <c r="Q122" s="4"/>
      <c r="R122" s="4"/>
      <c r="S122" s="4"/>
      <c r="T122" s="4"/>
      <c r="U122" s="4"/>
      <c r="V122" s="4"/>
      <c r="W122" s="4"/>
      <c r="X122" s="4"/>
      <c r="Y122" s="4"/>
      <c r="Z122" s="4"/>
    </row>
    <row r="123" spans="1:26" ht="15.75" customHeight="1" x14ac:dyDescent="0.25">
      <c r="A123" s="4">
        <v>187</v>
      </c>
      <c r="B123" s="4" t="s">
        <v>601</v>
      </c>
      <c r="C123" s="4" t="s">
        <v>603</v>
      </c>
      <c r="D123" s="4" t="str">
        <f t="shared" si="0"/>
        <v>[187]: Power Scheduling In a Smart Home Using Earliglow Optimization ;Richard Foya Chidzonga and Bhake Nleya</v>
      </c>
      <c r="E123" s="4" t="s">
        <v>344</v>
      </c>
      <c r="F123" s="4" t="s">
        <v>310</v>
      </c>
      <c r="G123" s="4"/>
      <c r="H123" s="4"/>
      <c r="I123" s="4"/>
      <c r="J123" s="4" t="s">
        <v>290</v>
      </c>
      <c r="K123" s="4"/>
      <c r="L123" s="4"/>
      <c r="M123" s="4"/>
      <c r="N123" s="4"/>
      <c r="O123" s="4"/>
      <c r="P123" s="4"/>
      <c r="Q123" s="4"/>
      <c r="R123" s="4"/>
      <c r="S123" s="4"/>
      <c r="T123" s="4"/>
      <c r="U123" s="4"/>
      <c r="V123" s="4"/>
      <c r="W123" s="4"/>
      <c r="X123" s="4"/>
      <c r="Y123" s="4"/>
      <c r="Z123" s="4"/>
    </row>
    <row r="124" spans="1:26" ht="15.75" customHeight="1" x14ac:dyDescent="0.25">
      <c r="A124" s="4">
        <v>188</v>
      </c>
      <c r="B124" s="4" t="s">
        <v>604</v>
      </c>
      <c r="C124" s="4" t="s">
        <v>605</v>
      </c>
      <c r="D124" s="4" t="str">
        <f t="shared" si="0"/>
        <v>[188]: State estimation of energy measurements for enhanced trust in distributed ledger applications on rural microgrids ;Chris Mullen and Neal Wade</v>
      </c>
      <c r="E124" s="4" t="s">
        <v>304</v>
      </c>
      <c r="F124" s="4" t="s">
        <v>301</v>
      </c>
      <c r="G124" s="4"/>
      <c r="H124" s="4"/>
      <c r="I124" s="4"/>
      <c r="J124" s="4" t="s">
        <v>290</v>
      </c>
      <c r="K124" s="4"/>
      <c r="L124" s="4"/>
      <c r="M124" s="4"/>
      <c r="N124" s="4"/>
      <c r="O124" s="4"/>
      <c r="P124" s="4"/>
      <c r="Q124" s="4"/>
      <c r="R124" s="4"/>
      <c r="S124" s="4"/>
      <c r="T124" s="4"/>
      <c r="U124" s="4"/>
      <c r="V124" s="4"/>
      <c r="W124" s="4"/>
      <c r="X124" s="4"/>
      <c r="Y124" s="4"/>
      <c r="Z124" s="4"/>
    </row>
    <row r="125" spans="1:26" ht="15.75" customHeight="1" x14ac:dyDescent="0.25">
      <c r="A125" s="4">
        <v>190</v>
      </c>
      <c r="B125" s="4" t="s">
        <v>606</v>
      </c>
      <c r="C125" s="4" t="s">
        <v>607</v>
      </c>
      <c r="D125" s="4" t="str">
        <f t="shared" si="0"/>
        <v>[190]: Artificial Nueral Network to Reduce the Torque Ripples and THD of Current through DTC ;Hamdy Soliman</v>
      </c>
      <c r="E125" s="4" t="s">
        <v>341</v>
      </c>
      <c r="F125" s="4" t="s">
        <v>310</v>
      </c>
      <c r="G125" s="4"/>
      <c r="H125" s="4"/>
      <c r="I125" s="4"/>
      <c r="J125" s="4" t="s">
        <v>290</v>
      </c>
      <c r="K125" s="4"/>
      <c r="L125" s="4"/>
      <c r="M125" s="4"/>
      <c r="N125" s="4"/>
      <c r="O125" s="4"/>
      <c r="P125" s="4"/>
      <c r="Q125" s="4"/>
      <c r="R125" s="4"/>
      <c r="S125" s="4"/>
      <c r="T125" s="4"/>
      <c r="U125" s="4"/>
      <c r="V125" s="4"/>
      <c r="W125" s="4"/>
      <c r="X125" s="4"/>
      <c r="Y125" s="4"/>
      <c r="Z125" s="4"/>
    </row>
    <row r="126" spans="1:26" ht="15.75" customHeight="1" x14ac:dyDescent="0.25">
      <c r="A126" s="4">
        <v>191</v>
      </c>
      <c r="B126" s="4" t="s">
        <v>608</v>
      </c>
      <c r="C126" s="4" t="s">
        <v>609</v>
      </c>
      <c r="D126" s="4" t="str">
        <f t="shared" si="0"/>
        <v>[191]: Single Wire Earth Return Distribution Grids: A Panacea for Rapid Rural Power Penetration in Africa via Regulatory Policy Transfer ;Balarabe Nkom, Craig Baguley and Nirmal Nair</v>
      </c>
      <c r="E126" s="4" t="s">
        <v>610</v>
      </c>
      <c r="F126" s="4" t="s">
        <v>289</v>
      </c>
      <c r="G126" s="4"/>
      <c r="H126" s="4"/>
      <c r="I126" s="4"/>
      <c r="J126" s="4" t="s">
        <v>290</v>
      </c>
      <c r="K126" s="4"/>
      <c r="L126" s="4"/>
      <c r="M126" s="4"/>
      <c r="N126" s="4"/>
      <c r="O126" s="4"/>
      <c r="P126" s="4"/>
      <c r="Q126" s="4"/>
      <c r="R126" s="4"/>
      <c r="S126" s="4"/>
      <c r="T126" s="4"/>
      <c r="U126" s="4"/>
      <c r="V126" s="4"/>
      <c r="W126" s="4"/>
      <c r="X126" s="4"/>
      <c r="Y126" s="4"/>
      <c r="Z126" s="4"/>
    </row>
    <row r="127" spans="1:26" ht="15.75" customHeight="1" x14ac:dyDescent="0.25">
      <c r="A127" s="4">
        <v>192</v>
      </c>
      <c r="B127" s="4" t="s">
        <v>611</v>
      </c>
      <c r="C127" s="4" t="s">
        <v>612</v>
      </c>
      <c r="D127" s="4" t="str">
        <f t="shared" si="0"/>
        <v>[192]: Fuzzy Model for Simpler Forecasting of Solar Irradiance and Power ;Temitope Adefarati and S F L¨oser</v>
      </c>
      <c r="E127" s="4" t="s">
        <v>321</v>
      </c>
      <c r="F127" s="4" t="s">
        <v>297</v>
      </c>
      <c r="G127" s="4"/>
      <c r="H127" s="4"/>
      <c r="I127" s="4"/>
      <c r="J127" s="4" t="s">
        <v>290</v>
      </c>
      <c r="K127" s="4"/>
      <c r="L127" s="4"/>
      <c r="M127" s="4"/>
      <c r="N127" s="4"/>
      <c r="O127" s="4"/>
      <c r="P127" s="4"/>
      <c r="Q127" s="4"/>
      <c r="R127" s="4"/>
      <c r="S127" s="4"/>
      <c r="T127" s="4"/>
      <c r="U127" s="4"/>
      <c r="V127" s="4"/>
      <c r="W127" s="4"/>
      <c r="X127" s="4"/>
      <c r="Y127" s="4"/>
      <c r="Z127" s="4"/>
    </row>
    <row r="128" spans="1:26" ht="15.75" customHeight="1" x14ac:dyDescent="0.25">
      <c r="A128" s="4">
        <v>193</v>
      </c>
      <c r="B128" s="4" t="s">
        <v>613</v>
      </c>
      <c r="C128" s="4" t="s">
        <v>614</v>
      </c>
      <c r="D128" s="4" t="str">
        <f t="shared" si="0"/>
        <v>[193]: A Review of Communication Technologies for Efficient Communication in the Smart Grid of the 4IR Era ;Ayokunle Damilola Familua</v>
      </c>
      <c r="E128" s="4" t="s">
        <v>615</v>
      </c>
      <c r="F128" s="4" t="s">
        <v>301</v>
      </c>
      <c r="G128" s="4"/>
      <c r="H128" s="4"/>
      <c r="I128" s="4"/>
      <c r="J128" s="4" t="s">
        <v>290</v>
      </c>
      <c r="K128" s="4"/>
      <c r="L128" s="4"/>
      <c r="M128" s="4"/>
      <c r="N128" s="4"/>
      <c r="O128" s="4"/>
      <c r="P128" s="4"/>
      <c r="Q128" s="4"/>
      <c r="R128" s="4"/>
      <c r="S128" s="4"/>
      <c r="T128" s="4"/>
      <c r="U128" s="4"/>
      <c r="V128" s="4"/>
      <c r="W128" s="4"/>
      <c r="X128" s="4"/>
      <c r="Y128" s="4"/>
      <c r="Z128" s="4"/>
    </row>
    <row r="129" spans="1:26" ht="15.75" customHeight="1" x14ac:dyDescent="0.25">
      <c r="A129" s="4">
        <v>194</v>
      </c>
      <c r="B129" s="4" t="s">
        <v>613</v>
      </c>
      <c r="C129" s="4" t="s">
        <v>616</v>
      </c>
      <c r="D129" s="4" t="str">
        <f t="shared" si="0"/>
        <v>[194]: A Block Diagonal Markov Model for Indoor Software Defined Power Line Communication System ;Ayokunle Damilola Familua</v>
      </c>
      <c r="E129" s="4" t="s">
        <v>380</v>
      </c>
      <c r="F129" s="4" t="s">
        <v>310</v>
      </c>
      <c r="G129" s="4"/>
      <c r="H129" s="4"/>
      <c r="I129" s="4"/>
      <c r="J129" s="4" t="s">
        <v>290</v>
      </c>
      <c r="K129" s="4"/>
      <c r="L129" s="4"/>
      <c r="M129" s="4"/>
      <c r="N129" s="4"/>
      <c r="O129" s="4"/>
      <c r="P129" s="4"/>
      <c r="Q129" s="4"/>
      <c r="R129" s="4"/>
      <c r="S129" s="4"/>
      <c r="T129" s="4"/>
      <c r="U129" s="4"/>
      <c r="V129" s="4"/>
      <c r="W129" s="4"/>
      <c r="X129" s="4"/>
      <c r="Y129" s="4"/>
      <c r="Z129" s="4"/>
    </row>
    <row r="130" spans="1:26" ht="15.75" customHeight="1" x14ac:dyDescent="0.25">
      <c r="A130" s="4">
        <v>198</v>
      </c>
      <c r="B130" s="4" t="s">
        <v>617</v>
      </c>
      <c r="C130" s="4" t="s">
        <v>618</v>
      </c>
      <c r="D130" s="4" t="str">
        <f t="shared" si="0"/>
        <v>[198]: Harvesting Energy From Flow Induced Vibration In Fixed-Fixed And Fixed-Pinned Suported Pipleline: Numerical Approach ;Binta Usman, Mohammed T. Jimoh and Sunusi Sani Adamu</v>
      </c>
      <c r="E130" s="4" t="s">
        <v>619</v>
      </c>
      <c r="F130" s="4" t="s">
        <v>318</v>
      </c>
      <c r="G130" s="4"/>
      <c r="H130" s="4"/>
      <c r="I130" s="4"/>
      <c r="J130" s="4" t="s">
        <v>290</v>
      </c>
      <c r="K130" s="4"/>
      <c r="L130" s="4"/>
      <c r="M130" s="4"/>
      <c r="N130" s="4"/>
      <c r="O130" s="4"/>
      <c r="P130" s="4"/>
      <c r="Q130" s="4"/>
      <c r="R130" s="4"/>
      <c r="S130" s="4"/>
      <c r="T130" s="4"/>
      <c r="U130" s="4"/>
      <c r="V130" s="4"/>
      <c r="W130" s="4"/>
      <c r="X130" s="4"/>
      <c r="Y130" s="4"/>
      <c r="Z130" s="4"/>
    </row>
    <row r="131" spans="1:26" ht="15.75" customHeight="1" x14ac:dyDescent="0.25">
      <c r="A131" s="4">
        <v>201</v>
      </c>
      <c r="B131" s="4" t="s">
        <v>620</v>
      </c>
      <c r="C131" s="4" t="s">
        <v>621</v>
      </c>
      <c r="D131" s="4" t="str">
        <f t="shared" si="0"/>
        <v>[201]: Design of a System to Convert Ordinary Homes into Affordable Smart Homes in South African Townships ;Dumisani John Malinga and Daniel Sp Chowdhury</v>
      </c>
      <c r="E131" s="4" t="s">
        <v>347</v>
      </c>
      <c r="F131" s="4" t="s">
        <v>310</v>
      </c>
      <c r="G131" s="4"/>
      <c r="H131" s="4"/>
      <c r="I131" s="4"/>
      <c r="J131" s="4" t="s">
        <v>290</v>
      </c>
      <c r="K131" s="4"/>
      <c r="L131" s="4"/>
      <c r="M131" s="4"/>
      <c r="N131" s="4"/>
      <c r="O131" s="4"/>
      <c r="P131" s="4"/>
      <c r="Q131" s="4"/>
      <c r="R131" s="4"/>
      <c r="S131" s="4"/>
      <c r="T131" s="4"/>
      <c r="U131" s="4"/>
      <c r="V131" s="4"/>
      <c r="W131" s="4"/>
      <c r="X131" s="4"/>
      <c r="Y131" s="4"/>
      <c r="Z131" s="4"/>
    </row>
    <row r="132" spans="1:26" ht="15.75" customHeight="1" x14ac:dyDescent="0.25">
      <c r="A132" s="4">
        <v>202</v>
      </c>
      <c r="B132" s="4" t="s">
        <v>622</v>
      </c>
      <c r="C132" s="4" t="s">
        <v>623</v>
      </c>
      <c r="D132" s="4" t="str">
        <f t="shared" si="0"/>
        <v>[202]: Modeling, Analysis of Current Trajectories of a Nine Phase Induction Machine for Regenerative Capabilities ;Taiwo Ajayi and Olimpo Anaya-Lara</v>
      </c>
      <c r="E132" s="4" t="s">
        <v>341</v>
      </c>
      <c r="F132" s="4" t="s">
        <v>310</v>
      </c>
      <c r="G132" s="4"/>
      <c r="H132" s="4"/>
      <c r="I132" s="4"/>
      <c r="J132" s="4" t="s">
        <v>290</v>
      </c>
      <c r="K132" s="4"/>
      <c r="L132" s="4"/>
      <c r="M132" s="4"/>
      <c r="N132" s="4"/>
      <c r="O132" s="4"/>
      <c r="P132" s="4"/>
      <c r="Q132" s="4"/>
      <c r="R132" s="4"/>
      <c r="S132" s="4"/>
      <c r="T132" s="4"/>
      <c r="U132" s="4"/>
      <c r="V132" s="4"/>
      <c r="W132" s="4"/>
      <c r="X132" s="4"/>
      <c r="Y132" s="4"/>
      <c r="Z132" s="4"/>
    </row>
    <row r="133" spans="1:26" ht="15.75" customHeight="1" x14ac:dyDescent="0.25">
      <c r="A133" s="4">
        <v>204</v>
      </c>
      <c r="B133" s="4" t="s">
        <v>624</v>
      </c>
      <c r="C133" s="4" t="s">
        <v>625</v>
      </c>
      <c r="D133" s="4" t="str">
        <f t="shared" si="0"/>
        <v>[204]: Investigation to Determine the Impacts of SPV Penetration on an Unbalanced Distribution Grid ;Abayomi Adebiyi, Ian Lazarus, Akshay Kumar Saha and Evans Eshiemogie Ojo</v>
      </c>
      <c r="E133" s="4" t="s">
        <v>332</v>
      </c>
      <c r="F133" s="4" t="s">
        <v>301</v>
      </c>
      <c r="G133" s="4"/>
      <c r="H133" s="4"/>
      <c r="I133" s="4"/>
      <c r="J133" s="4" t="s">
        <v>290</v>
      </c>
      <c r="K133" s="4"/>
      <c r="L133" s="4"/>
      <c r="M133" s="4"/>
      <c r="N133" s="4"/>
      <c r="O133" s="4"/>
      <c r="P133" s="4"/>
      <c r="Q133" s="4"/>
      <c r="R133" s="4"/>
      <c r="S133" s="4"/>
      <c r="T133" s="4"/>
      <c r="U133" s="4"/>
      <c r="V133" s="4"/>
      <c r="W133" s="4"/>
      <c r="X133" s="4"/>
      <c r="Y133" s="4"/>
      <c r="Z133" s="4"/>
    </row>
    <row r="134" spans="1:26" ht="15.75" customHeight="1" x14ac:dyDescent="0.25">
      <c r="A134" s="4">
        <v>205</v>
      </c>
      <c r="B134" s="4" t="s">
        <v>626</v>
      </c>
      <c r="C134" s="4" t="s">
        <v>627</v>
      </c>
      <c r="D134" s="4" t="str">
        <f t="shared" si="0"/>
        <v>[205]: Techno-Economical Feasibility of Power Supply to Passive Zones of Nigeria’s 330 kV Power Transmission Grid ;Adegoke Melodi and Emmanuel Itodo</v>
      </c>
      <c r="E134" s="4" t="s">
        <v>296</v>
      </c>
      <c r="F134" s="4" t="s">
        <v>297</v>
      </c>
      <c r="G134" s="4"/>
      <c r="H134" s="4"/>
      <c r="I134" s="4"/>
      <c r="J134" s="4" t="s">
        <v>290</v>
      </c>
      <c r="K134" s="4"/>
      <c r="L134" s="4"/>
      <c r="M134" s="4"/>
      <c r="N134" s="4"/>
      <c r="O134" s="4"/>
      <c r="P134" s="4"/>
      <c r="Q134" s="4"/>
      <c r="R134" s="4"/>
      <c r="S134" s="4"/>
      <c r="T134" s="4"/>
      <c r="U134" s="4"/>
      <c r="V134" s="4"/>
      <c r="W134" s="4"/>
      <c r="X134" s="4"/>
      <c r="Y134" s="4"/>
      <c r="Z134" s="4"/>
    </row>
    <row r="135" spans="1:26" ht="15.75" customHeight="1" x14ac:dyDescent="0.25">
      <c r="A135" s="4">
        <v>206</v>
      </c>
      <c r="B135" s="4" t="s">
        <v>628</v>
      </c>
      <c r="C135" s="4" t="s">
        <v>629</v>
      </c>
      <c r="D135" s="4" t="str">
        <f t="shared" si="0"/>
        <v>[206]: Impact of Solar Power and Load Demand Forecast Uncertainty on the Optimal Operation of Microgrid ;Munir Husein and Il-Yop Chung</v>
      </c>
      <c r="E135" s="4" t="s">
        <v>300</v>
      </c>
      <c r="F135" s="4" t="s">
        <v>301</v>
      </c>
      <c r="G135" s="4"/>
      <c r="H135" s="4"/>
      <c r="I135" s="4"/>
      <c r="J135" s="4" t="s">
        <v>290</v>
      </c>
      <c r="K135" s="4"/>
      <c r="L135" s="4"/>
      <c r="M135" s="4"/>
      <c r="N135" s="4"/>
      <c r="O135" s="4"/>
      <c r="P135" s="4"/>
      <c r="Q135" s="4"/>
      <c r="R135" s="4"/>
      <c r="S135" s="4"/>
      <c r="T135" s="4"/>
      <c r="U135" s="4"/>
      <c r="V135" s="4"/>
      <c r="W135" s="4"/>
      <c r="X135" s="4"/>
      <c r="Y135" s="4"/>
      <c r="Z135" s="4"/>
    </row>
    <row r="136" spans="1:26" ht="15.75" customHeight="1" x14ac:dyDescent="0.25">
      <c r="A136" s="4">
        <v>207</v>
      </c>
      <c r="B136" s="4" t="s">
        <v>630</v>
      </c>
      <c r="C136" s="4" t="s">
        <v>631</v>
      </c>
      <c r="D136" s="4" t="str">
        <f t="shared" si="0"/>
        <v>[207]: Common-Mode Voltage Reduction and Elimination in a Space Vector Modulated Three-Phase Five-Level Multistring Inverter ;Adeola Balogun, Sodiq Agoro, Olorunfemi Ojo, Frank Okafor and Sunday Adetona</v>
      </c>
      <c r="E136" s="4" t="s">
        <v>341</v>
      </c>
      <c r="F136" s="4" t="s">
        <v>310</v>
      </c>
      <c r="G136" s="4"/>
      <c r="H136" s="4"/>
      <c r="I136" s="4"/>
      <c r="J136" s="4" t="s">
        <v>290</v>
      </c>
      <c r="K136" s="4"/>
      <c r="L136" s="4"/>
      <c r="M136" s="4"/>
      <c r="N136" s="4"/>
      <c r="O136" s="4"/>
      <c r="P136" s="4"/>
      <c r="Q136" s="4"/>
      <c r="R136" s="4"/>
      <c r="S136" s="4"/>
      <c r="T136" s="4"/>
      <c r="U136" s="4"/>
      <c r="V136" s="4"/>
      <c r="W136" s="4"/>
      <c r="X136" s="4"/>
      <c r="Y136" s="4"/>
      <c r="Z136" s="4"/>
    </row>
    <row r="137" spans="1:26" ht="15.75" customHeight="1" x14ac:dyDescent="0.25">
      <c r="A137" s="4">
        <v>208</v>
      </c>
      <c r="B137" s="4" t="s">
        <v>632</v>
      </c>
      <c r="C137" s="4" t="s">
        <v>633</v>
      </c>
      <c r="D137" s="4" t="str">
        <f t="shared" si="0"/>
        <v>[208]: A Synopsis for Utilization of Energy Storage Systems in Distributed Power Generation ;Yekini Suberu Mohammed, Thomas Sadiq, Asumo Maruf Aminu, Koyunlu Gokhan, Usman Umar and Steve Adetunji Adeshina</v>
      </c>
      <c r="E137" s="4" t="s">
        <v>300</v>
      </c>
      <c r="F137" s="4" t="s">
        <v>301</v>
      </c>
      <c r="G137" s="4"/>
      <c r="H137" s="4"/>
      <c r="I137" s="4"/>
      <c r="J137" s="4" t="s">
        <v>290</v>
      </c>
      <c r="K137" s="4"/>
      <c r="L137" s="4"/>
      <c r="M137" s="4"/>
      <c r="N137" s="4"/>
      <c r="O137" s="4"/>
      <c r="P137" s="4"/>
      <c r="Q137" s="4"/>
      <c r="R137" s="4"/>
      <c r="S137" s="4"/>
      <c r="T137" s="4"/>
      <c r="U137" s="4"/>
      <c r="V137" s="4"/>
      <c r="W137" s="4"/>
      <c r="X137" s="4"/>
      <c r="Y137" s="4"/>
      <c r="Z137" s="4"/>
    </row>
    <row r="138" spans="1:26" ht="15.75" customHeight="1" x14ac:dyDescent="0.25">
      <c r="A138" s="4">
        <v>209</v>
      </c>
      <c r="B138" s="4" t="s">
        <v>634</v>
      </c>
      <c r="C138" s="4" t="s">
        <v>635</v>
      </c>
      <c r="D138" s="4" t="str">
        <f t="shared" si="0"/>
        <v>[209]: Benefits and Challenges of Energy Storage Technologies in High Penetration Renewable Energy Power Systems ;Samson Obu Showers and Atanda Raji</v>
      </c>
      <c r="E138" s="4" t="s">
        <v>300</v>
      </c>
      <c r="F138" s="4" t="s">
        <v>301</v>
      </c>
      <c r="G138" s="4"/>
      <c r="H138" s="4"/>
      <c r="I138" s="4"/>
      <c r="J138" s="4" t="s">
        <v>290</v>
      </c>
      <c r="K138" s="4"/>
      <c r="L138" s="4"/>
      <c r="M138" s="4"/>
      <c r="N138" s="4"/>
      <c r="O138" s="4"/>
      <c r="P138" s="4"/>
      <c r="Q138" s="4"/>
      <c r="R138" s="4"/>
      <c r="S138" s="4"/>
      <c r="T138" s="4"/>
      <c r="U138" s="4"/>
      <c r="V138" s="4"/>
      <c r="W138" s="4"/>
      <c r="X138" s="4"/>
      <c r="Y138" s="4"/>
      <c r="Z138" s="4"/>
    </row>
    <row r="139" spans="1:26" ht="15.75" customHeight="1" x14ac:dyDescent="0.25">
      <c r="A139" s="4">
        <v>210</v>
      </c>
      <c r="B139" s="4" t="s">
        <v>636</v>
      </c>
      <c r="C139" s="4" t="s">
        <v>637</v>
      </c>
      <c r="D139" s="4" t="str">
        <f t="shared" si="0"/>
        <v>[210]: A MODEL ALGORITHM FOR SMART POWER SUPPLY AND DISTRIBUTION IN RESIDENTIAL BUILDING ;Peter Imohi and Adegoke Melodi</v>
      </c>
      <c r="E139" s="4" t="s">
        <v>344</v>
      </c>
      <c r="F139" s="4" t="s">
        <v>310</v>
      </c>
      <c r="G139" s="4"/>
      <c r="H139" s="4"/>
      <c r="I139" s="4"/>
      <c r="J139" s="4" t="s">
        <v>290</v>
      </c>
      <c r="K139" s="4"/>
      <c r="L139" s="4"/>
      <c r="M139" s="4"/>
      <c r="N139" s="4"/>
      <c r="O139" s="4"/>
      <c r="P139" s="4"/>
      <c r="Q139" s="4"/>
      <c r="R139" s="4"/>
      <c r="S139" s="4"/>
      <c r="T139" s="4"/>
      <c r="U139" s="4"/>
      <c r="V139" s="4"/>
      <c r="W139" s="4"/>
      <c r="X139" s="4"/>
      <c r="Y139" s="4"/>
      <c r="Z139" s="4"/>
    </row>
    <row r="140" spans="1:26" ht="15.75" customHeight="1" x14ac:dyDescent="0.25">
      <c r="A140" s="4">
        <v>212</v>
      </c>
      <c r="B140" s="4" t="s">
        <v>638</v>
      </c>
      <c r="C140" s="4" t="s">
        <v>639</v>
      </c>
      <c r="D140" s="4" t="str">
        <f t="shared" si="0"/>
        <v>[212]: Paradox of Africa’s Renewable Energy Potentials and Quest towards Powering Africa ;Emmanuel Ogunniyi and Christo Pienaar</v>
      </c>
      <c r="E140" s="4" t="s">
        <v>510</v>
      </c>
      <c r="F140" s="4" t="s">
        <v>325</v>
      </c>
      <c r="G140" s="4"/>
      <c r="H140" s="4"/>
      <c r="I140" s="4"/>
      <c r="J140" s="4" t="s">
        <v>290</v>
      </c>
      <c r="K140" s="4"/>
      <c r="L140" s="4"/>
      <c r="M140" s="4"/>
      <c r="N140" s="4"/>
      <c r="O140" s="4"/>
      <c r="P140" s="4"/>
      <c r="Q140" s="4"/>
      <c r="R140" s="4"/>
      <c r="S140" s="4"/>
      <c r="T140" s="4"/>
      <c r="U140" s="4"/>
      <c r="V140" s="4"/>
      <c r="W140" s="4"/>
      <c r="X140" s="4"/>
      <c r="Y140" s="4"/>
      <c r="Z140" s="4"/>
    </row>
    <row r="141" spans="1:26" ht="15.75" customHeight="1" x14ac:dyDescent="0.25">
      <c r="A141" s="4">
        <v>214</v>
      </c>
      <c r="B141" s="4" t="s">
        <v>640</v>
      </c>
      <c r="C141" s="4" t="s">
        <v>641</v>
      </c>
      <c r="D141" s="4" t="str">
        <f t="shared" si="0"/>
        <v>[214]: Challenges to Sub-Saharan Africa's Renewable Microgrid Expansion - A CETEP Solution Model ;Oluleke Babayomi and Taiwo Okharedia</v>
      </c>
      <c r="E141" s="4" t="s">
        <v>337</v>
      </c>
      <c r="F141" s="4" t="s">
        <v>338</v>
      </c>
      <c r="G141" s="4"/>
      <c r="H141" s="4"/>
      <c r="I141" s="4"/>
      <c r="J141" s="4" t="s">
        <v>290</v>
      </c>
      <c r="K141" s="4"/>
      <c r="L141" s="4"/>
      <c r="M141" s="4"/>
      <c r="N141" s="4"/>
      <c r="O141" s="4"/>
      <c r="P141" s="4"/>
      <c r="Q141" s="4"/>
      <c r="R141" s="4"/>
      <c r="S141" s="4"/>
      <c r="T141" s="4"/>
      <c r="U141" s="4"/>
      <c r="V141" s="4"/>
      <c r="W141" s="4"/>
      <c r="X141" s="4"/>
      <c r="Y141" s="4"/>
      <c r="Z141" s="4"/>
    </row>
    <row r="142" spans="1:26" ht="15.75" customHeight="1" x14ac:dyDescent="0.25">
      <c r="A142" s="4">
        <v>215</v>
      </c>
      <c r="B142" s="4" t="s">
        <v>642</v>
      </c>
      <c r="C142" s="4" t="s">
        <v>643</v>
      </c>
      <c r="D142" s="4" t="str">
        <f t="shared" si="0"/>
        <v>[215]: Comparison of PI and PR Controllers with Adaptive Notch Filter for LCL Filtered Grid-Tie Converters Under Weak Grid ;Nabila Ahmed Rufa'I, Li Zhang and Benjamin Chong</v>
      </c>
      <c r="E142" s="4" t="s">
        <v>324</v>
      </c>
      <c r="F142" s="4" t="s">
        <v>325</v>
      </c>
      <c r="G142" s="4"/>
      <c r="H142" s="4"/>
      <c r="I142" s="4"/>
      <c r="J142" s="4" t="s">
        <v>290</v>
      </c>
      <c r="K142" s="4"/>
      <c r="L142" s="4"/>
      <c r="M142" s="4"/>
      <c r="N142" s="4"/>
      <c r="O142" s="4"/>
      <c r="P142" s="4"/>
      <c r="Q142" s="4"/>
      <c r="R142" s="4"/>
      <c r="S142" s="4"/>
      <c r="T142" s="4"/>
      <c r="U142" s="4"/>
      <c r="V142" s="4"/>
      <c r="W142" s="4"/>
      <c r="X142" s="4"/>
      <c r="Y142" s="4"/>
      <c r="Z142" s="4"/>
    </row>
    <row r="143" spans="1:26" ht="15.75" customHeight="1" x14ac:dyDescent="0.25">
      <c r="A143" s="62">
        <v>218</v>
      </c>
      <c r="B143" s="62" t="s">
        <v>644</v>
      </c>
      <c r="C143" s="62" t="s">
        <v>645</v>
      </c>
      <c r="D143" s="62" t="str">
        <f t="shared" si="0"/>
        <v>[218]: Partial Discharge Monitoring In a Large Central African Petro-Chemical Plant ;Clifton Oertli, Adoum Lamine, Joseph Song-Manguelle and John P Nelson</v>
      </c>
      <c r="E143" s="62" t="s">
        <v>317</v>
      </c>
      <c r="F143" s="62" t="s">
        <v>318</v>
      </c>
      <c r="G143" s="62"/>
      <c r="H143" s="62"/>
      <c r="I143" s="62"/>
      <c r="J143" s="62" t="s">
        <v>290</v>
      </c>
      <c r="K143" s="4"/>
      <c r="L143" s="4"/>
      <c r="M143" s="4"/>
      <c r="N143" s="4"/>
      <c r="O143" s="4"/>
      <c r="P143" s="4"/>
      <c r="Q143" s="4"/>
      <c r="R143" s="4"/>
      <c r="S143" s="4"/>
      <c r="T143" s="4"/>
      <c r="U143" s="4"/>
      <c r="V143" s="4"/>
      <c r="W143" s="4"/>
      <c r="X143" s="4"/>
      <c r="Y143" s="4"/>
      <c r="Z143" s="4"/>
    </row>
    <row r="144" spans="1:26" ht="15.75" customHeight="1" x14ac:dyDescent="0.25">
      <c r="A144" s="4">
        <v>219</v>
      </c>
      <c r="B144" s="4" t="s">
        <v>646</v>
      </c>
      <c r="C144" s="4" t="s">
        <v>647</v>
      </c>
      <c r="D144" s="4" t="str">
        <f t="shared" si="0"/>
        <v>[219]: The Smart Way ;Chukwuemeka Chiatula, Bemdoo Saka, Sadiq Thomas, Jacob Tsado and Steve Adeshina</v>
      </c>
      <c r="E144" s="4" t="s">
        <v>347</v>
      </c>
      <c r="F144" s="4" t="s">
        <v>310</v>
      </c>
      <c r="G144" s="4"/>
      <c r="H144" s="4"/>
      <c r="I144" s="4"/>
      <c r="J144" s="4" t="s">
        <v>290</v>
      </c>
      <c r="K144" s="4"/>
      <c r="L144" s="4"/>
      <c r="M144" s="4"/>
      <c r="N144" s="4"/>
      <c r="O144" s="4"/>
      <c r="P144" s="4"/>
      <c r="Q144" s="4"/>
      <c r="R144" s="4"/>
      <c r="S144" s="4"/>
      <c r="T144" s="4"/>
      <c r="U144" s="4"/>
      <c r="V144" s="4"/>
      <c r="W144" s="4"/>
      <c r="X144" s="4"/>
      <c r="Y144" s="4"/>
      <c r="Z144" s="4"/>
    </row>
    <row r="145" spans="1:26" ht="15.75" customHeight="1" x14ac:dyDescent="0.25">
      <c r="A145" s="4">
        <v>220</v>
      </c>
      <c r="B145" s="4" t="s">
        <v>648</v>
      </c>
      <c r="C145" s="4" t="s">
        <v>649</v>
      </c>
      <c r="D145" s="4" t="str">
        <f t="shared" si="0"/>
        <v>[220]: SMARTGRID AND DISTRIBUTED GENERATION: A PANACEA FOR NIGERIA’S POWER PROBLEMS ;Obianuju Chukwuorji, Sadiq Thomas, Aminu Maruf and Steve Adeshina</v>
      </c>
      <c r="E145" s="4" t="s">
        <v>347</v>
      </c>
      <c r="F145" s="4" t="s">
        <v>310</v>
      </c>
      <c r="G145" s="4"/>
      <c r="H145" s="4"/>
      <c r="I145" s="4"/>
      <c r="J145" s="4" t="s">
        <v>290</v>
      </c>
      <c r="K145" s="4"/>
      <c r="L145" s="4"/>
      <c r="M145" s="4"/>
      <c r="N145" s="4"/>
      <c r="O145" s="4"/>
      <c r="P145" s="4"/>
      <c r="Q145" s="4"/>
      <c r="R145" s="4"/>
      <c r="S145" s="4"/>
      <c r="T145" s="4"/>
      <c r="U145" s="4"/>
      <c r="V145" s="4"/>
      <c r="W145" s="4"/>
      <c r="X145" s="4"/>
      <c r="Y145" s="4"/>
      <c r="Z145" s="4"/>
    </row>
    <row r="146" spans="1:26" ht="15.75" customHeight="1" x14ac:dyDescent="0.25">
      <c r="A146" s="4">
        <v>222</v>
      </c>
      <c r="B146" s="4" t="s">
        <v>650</v>
      </c>
      <c r="C146" s="4" t="s">
        <v>651</v>
      </c>
      <c r="D146" s="4" t="str">
        <f t="shared" si="0"/>
        <v>[222]: Exploring Multi-Objective Transmission Planning for Investment-Constrained Power Systems ;Tochi Nwachukwu, Satish Ranade and Barry Rawn</v>
      </c>
      <c r="E146" s="4" t="s">
        <v>321</v>
      </c>
      <c r="F146" s="4" t="s">
        <v>297</v>
      </c>
      <c r="G146" s="4"/>
      <c r="H146" s="4"/>
      <c r="I146" s="4"/>
      <c r="J146" s="4" t="s">
        <v>290</v>
      </c>
      <c r="K146" s="4"/>
      <c r="L146" s="4"/>
      <c r="M146" s="4"/>
      <c r="N146" s="4"/>
      <c r="O146" s="4"/>
      <c r="P146" s="4"/>
      <c r="Q146" s="4"/>
      <c r="R146" s="4"/>
      <c r="S146" s="4"/>
      <c r="T146" s="4"/>
      <c r="U146" s="4"/>
      <c r="V146" s="4"/>
      <c r="W146" s="4"/>
      <c r="X146" s="4"/>
      <c r="Y146" s="4"/>
      <c r="Z146" s="4"/>
    </row>
    <row r="147" spans="1:26" ht="15.75" customHeight="1" x14ac:dyDescent="0.25">
      <c r="A147" s="4">
        <v>223</v>
      </c>
      <c r="B147" s="4" t="s">
        <v>650</v>
      </c>
      <c r="C147" s="4" t="s">
        <v>652</v>
      </c>
      <c r="D147" s="4" t="str">
        <f t="shared" si="0"/>
        <v>[223]: Generator Contract and Transmission Investment Options in Nigeria: Cost and Security Implications ;Tochi Nwachukwu, Satish Ranade and Barry Rawn</v>
      </c>
      <c r="E147" s="4" t="s">
        <v>321</v>
      </c>
      <c r="F147" s="4" t="s">
        <v>297</v>
      </c>
      <c r="G147" s="4"/>
      <c r="H147" s="4"/>
      <c r="I147" s="4"/>
      <c r="J147" s="4" t="s">
        <v>290</v>
      </c>
      <c r="K147" s="4"/>
      <c r="L147" s="4"/>
      <c r="M147" s="4"/>
      <c r="N147" s="4"/>
      <c r="O147" s="4"/>
      <c r="P147" s="4"/>
      <c r="Q147" s="4"/>
      <c r="R147" s="4"/>
      <c r="S147" s="4"/>
      <c r="T147" s="4"/>
      <c r="U147" s="4"/>
      <c r="V147" s="4"/>
      <c r="W147" s="4"/>
      <c r="X147" s="4"/>
      <c r="Y147" s="4"/>
      <c r="Z147" s="4"/>
    </row>
    <row r="148" spans="1:26"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4"/>
      <c r="B150" s="4"/>
      <c r="C150" s="4"/>
      <c r="D150" s="4"/>
      <c r="E150" s="4"/>
      <c r="F150" s="4"/>
      <c r="G150" s="4"/>
      <c r="H150" s="4" t="s">
        <v>314</v>
      </c>
      <c r="I150" s="4">
        <f>COUNTIF(I2:I147,"PhD")</f>
        <v>10</v>
      </c>
      <c r="J150" s="4"/>
      <c r="K150" s="4"/>
      <c r="L150" s="4"/>
      <c r="M150" s="4"/>
      <c r="N150" s="4"/>
      <c r="O150" s="4"/>
      <c r="P150" s="4"/>
      <c r="Q150" s="4"/>
      <c r="R150" s="4"/>
      <c r="S150" s="4"/>
      <c r="T150" s="4"/>
      <c r="U150" s="4"/>
      <c r="V150" s="4"/>
      <c r="W150" s="4"/>
      <c r="X150" s="4"/>
      <c r="Y150" s="4"/>
      <c r="Z150" s="4"/>
    </row>
    <row r="151" spans="1:26" ht="15.75" customHeight="1" x14ac:dyDescent="0.25">
      <c r="A151" s="4"/>
      <c r="B151" s="4"/>
      <c r="C151" s="4"/>
      <c r="D151" s="4"/>
      <c r="E151" s="4"/>
      <c r="F151" s="4"/>
      <c r="G151" s="4"/>
      <c r="H151" s="4" t="s">
        <v>297</v>
      </c>
      <c r="I151" s="4">
        <f>COUNTIF(F3:F148,"Smart Energy Regulation and Policy (SERP)")</f>
        <v>22</v>
      </c>
      <c r="J151" s="4"/>
      <c r="K151" s="4"/>
      <c r="L151" s="4"/>
      <c r="M151" s="4"/>
      <c r="N151" s="4"/>
      <c r="O151" s="4"/>
      <c r="P151" s="4"/>
      <c r="Q151" s="4"/>
      <c r="R151" s="4"/>
      <c r="S151" s="4"/>
      <c r="T151" s="4"/>
      <c r="U151" s="4"/>
      <c r="V151" s="4"/>
      <c r="W151" s="4"/>
      <c r="X151" s="4"/>
      <c r="Y151" s="4"/>
      <c r="Z151" s="4"/>
    </row>
    <row r="152" spans="1:26" ht="15.75" customHeight="1" x14ac:dyDescent="0.25">
      <c r="A152" s="4"/>
      <c r="B152" s="4"/>
      <c r="C152" s="4"/>
      <c r="D152" s="4"/>
      <c r="E152" s="4"/>
      <c r="F152" s="4"/>
      <c r="G152" s="4"/>
      <c r="H152" s="4" t="s">
        <v>310</v>
      </c>
      <c r="I152" s="4">
        <f>COUNTIF(F2:F147,"Smart Technology Application (STA)")</f>
        <v>63</v>
      </c>
      <c r="J152" s="4"/>
      <c r="K152" s="4"/>
      <c r="L152" s="4"/>
      <c r="M152" s="4"/>
      <c r="N152" s="4"/>
      <c r="O152" s="4"/>
      <c r="P152" s="4"/>
      <c r="Q152" s="4"/>
      <c r="R152" s="4"/>
      <c r="S152" s="4"/>
      <c r="T152" s="4"/>
      <c r="U152" s="4"/>
      <c r="V152" s="4"/>
      <c r="W152" s="4"/>
      <c r="X152" s="4"/>
      <c r="Y152" s="4"/>
      <c r="Z152" s="4"/>
    </row>
    <row r="153" spans="1:26" ht="15.75" customHeight="1" x14ac:dyDescent="0.25">
      <c r="A153" s="4"/>
      <c r="B153" s="4"/>
      <c r="C153" s="4"/>
      <c r="D153" s="4"/>
      <c r="E153" s="4"/>
      <c r="F153" s="4"/>
      <c r="G153" s="4"/>
      <c r="H153" s="4" t="s">
        <v>301</v>
      </c>
      <c r="I153" s="4">
        <f>COUNTIF(F5:F150,"Smart Grid Design and Security (SGDS)")</f>
        <v>25</v>
      </c>
      <c r="J153" s="4"/>
      <c r="K153" s="4"/>
      <c r="L153" s="4"/>
      <c r="M153" s="4"/>
      <c r="N153" s="4"/>
      <c r="O153" s="4"/>
      <c r="P153" s="4"/>
      <c r="Q153" s="4"/>
      <c r="R153" s="4"/>
      <c r="S153" s="4"/>
      <c r="T153" s="4"/>
      <c r="U153" s="4"/>
      <c r="V153" s="4"/>
      <c r="W153" s="4"/>
      <c r="X153" s="4"/>
      <c r="Y153" s="4"/>
      <c r="Z153" s="4"/>
    </row>
    <row r="154" spans="1:26" ht="15.75" customHeight="1" x14ac:dyDescent="0.25">
      <c r="A154" s="4"/>
      <c r="B154" s="4"/>
      <c r="C154" s="4"/>
      <c r="D154" s="4"/>
      <c r="E154" s="4"/>
      <c r="F154" s="4"/>
      <c r="G154" s="4"/>
      <c r="H154" s="4" t="s">
        <v>653</v>
      </c>
      <c r="I154" s="4">
        <f>COUNTIF(F2:F147,"others")+COUNTIF(F2:F147,"IAS – Industrial Renewable Energy")</f>
        <v>23</v>
      </c>
      <c r="J154" s="4"/>
      <c r="K154" s="4"/>
      <c r="L154" s="4"/>
      <c r="M154" s="4"/>
      <c r="N154" s="4"/>
      <c r="O154" s="4"/>
      <c r="P154" s="4"/>
      <c r="Q154" s="4"/>
      <c r="R154" s="4"/>
      <c r="S154" s="4"/>
      <c r="T154" s="4"/>
      <c r="U154" s="4"/>
      <c r="V154" s="4"/>
      <c r="W154" s="4"/>
      <c r="X154" s="4"/>
      <c r="Y154" s="4"/>
      <c r="Z154" s="4"/>
    </row>
    <row r="155" spans="1:26" ht="15.75" customHeight="1" x14ac:dyDescent="0.25">
      <c r="A155" s="4"/>
      <c r="B155" s="4"/>
      <c r="C155" s="4"/>
      <c r="D155" s="4"/>
      <c r="E155" s="4"/>
      <c r="F155" s="4"/>
      <c r="G155" s="4"/>
      <c r="H155" s="4" t="s">
        <v>654</v>
      </c>
      <c r="I155" s="4">
        <f>COUNTIF(F2:F147,"Electrical Safety and Standards")+COUNTIF(F3:F148,"Petroleum and Chemical Industry Committee (Africa)")</f>
        <v>12</v>
      </c>
      <c r="J155" s="4"/>
      <c r="K155" s="4"/>
      <c r="L155" s="4"/>
      <c r="M155" s="4"/>
      <c r="N155" s="4"/>
      <c r="O155" s="4"/>
      <c r="P155" s="4"/>
      <c r="Q155" s="4"/>
      <c r="R155" s="4"/>
      <c r="S155" s="4"/>
      <c r="T155" s="4"/>
      <c r="U155" s="4"/>
      <c r="V155" s="4"/>
      <c r="W155" s="4"/>
      <c r="X155" s="4"/>
      <c r="Y155" s="4"/>
      <c r="Z155" s="4"/>
    </row>
    <row r="156" spans="1:26" ht="15.75" customHeight="1" x14ac:dyDescent="0.25">
      <c r="A156" s="4"/>
      <c r="B156" s="4"/>
      <c r="C156" s="4"/>
      <c r="D156" s="4"/>
      <c r="E156" s="4"/>
      <c r="F156" s="4"/>
      <c r="G156" s="4"/>
      <c r="H156" s="33" t="s">
        <v>655</v>
      </c>
      <c r="I156" s="33">
        <f>SUM(I151:I155)</f>
        <v>145</v>
      </c>
      <c r="J156" s="4"/>
      <c r="K156" s="4"/>
      <c r="L156" s="4"/>
      <c r="M156" s="4"/>
      <c r="N156" s="4"/>
      <c r="O156" s="4"/>
      <c r="P156" s="4"/>
      <c r="Q156" s="4"/>
      <c r="R156" s="4"/>
      <c r="S156" s="4"/>
      <c r="T156" s="4"/>
      <c r="U156" s="4"/>
      <c r="V156" s="4"/>
      <c r="W156" s="4"/>
      <c r="X156" s="4"/>
      <c r="Y156" s="4"/>
      <c r="Z156" s="4"/>
    </row>
    <row r="157" spans="1:26"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row r="358" spans="1:26" ht="15.75" customHeight="1" x14ac:dyDescent="0.25"/>
    <row r="359" spans="1:26" ht="15.75" customHeight="1" x14ac:dyDescent="0.25"/>
    <row r="360" spans="1:26" ht="15.75" customHeight="1" x14ac:dyDescent="0.25"/>
    <row r="361" spans="1:26" ht="15.75" customHeight="1" x14ac:dyDescent="0.25"/>
    <row r="362" spans="1:26" ht="15.75" customHeight="1" x14ac:dyDescent="0.25"/>
    <row r="363" spans="1:26" ht="15.75" customHeight="1" x14ac:dyDescent="0.25"/>
    <row r="364" spans="1:26" ht="15.75" customHeight="1" x14ac:dyDescent="0.25"/>
    <row r="365" spans="1:26" ht="15.75" customHeight="1" x14ac:dyDescent="0.25"/>
    <row r="366" spans="1:26" ht="15.75" customHeight="1" x14ac:dyDescent="0.25"/>
    <row r="367" spans="1:26" ht="15.75" customHeight="1" x14ac:dyDescent="0.25"/>
    <row r="368" spans="1:26"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4.42578125" defaultRowHeight="15" customHeight="1" x14ac:dyDescent="0.25"/>
  <cols>
    <col min="1" max="1" width="8.7109375" customWidth="1"/>
    <col min="2" max="2" width="54.85546875" customWidth="1"/>
    <col min="3" max="26" width="8.7109375" customWidth="1"/>
  </cols>
  <sheetData>
    <row r="1" spans="1:3" x14ac:dyDescent="0.25">
      <c r="A1">
        <v>13</v>
      </c>
      <c r="B1" t="s">
        <v>238</v>
      </c>
      <c r="C1" t="s">
        <v>239</v>
      </c>
    </row>
    <row r="2" spans="1:3" x14ac:dyDescent="0.25">
      <c r="A2">
        <v>20</v>
      </c>
      <c r="B2" t="s">
        <v>240</v>
      </c>
      <c r="C2" t="s">
        <v>241</v>
      </c>
    </row>
    <row r="3" spans="1:3" x14ac:dyDescent="0.25">
      <c r="A3">
        <v>44</v>
      </c>
      <c r="B3" t="s">
        <v>242</v>
      </c>
      <c r="C3" t="s">
        <v>243</v>
      </c>
    </row>
    <row r="4" spans="1:3" x14ac:dyDescent="0.25">
      <c r="A4">
        <v>67</v>
      </c>
      <c r="B4" t="s">
        <v>244</v>
      </c>
      <c r="C4" t="s">
        <v>245</v>
      </c>
    </row>
    <row r="5" spans="1:3" x14ac:dyDescent="0.25">
      <c r="A5">
        <v>72</v>
      </c>
      <c r="B5" t="s">
        <v>246</v>
      </c>
      <c r="C5" t="s">
        <v>247</v>
      </c>
    </row>
    <row r="6" spans="1:3" x14ac:dyDescent="0.25">
      <c r="A6">
        <v>73</v>
      </c>
      <c r="B6" t="s">
        <v>248</v>
      </c>
      <c r="C6" t="s">
        <v>249</v>
      </c>
    </row>
    <row r="7" spans="1:3" x14ac:dyDescent="0.25">
      <c r="A7">
        <v>75</v>
      </c>
      <c r="B7" t="s">
        <v>250</v>
      </c>
      <c r="C7" t="s">
        <v>251</v>
      </c>
    </row>
    <row r="8" spans="1:3" x14ac:dyDescent="0.25">
      <c r="A8">
        <v>87</v>
      </c>
      <c r="B8" t="s">
        <v>252</v>
      </c>
      <c r="C8" t="s">
        <v>253</v>
      </c>
    </row>
    <row r="9" spans="1:3" x14ac:dyDescent="0.25">
      <c r="A9">
        <v>88</v>
      </c>
      <c r="B9" t="s">
        <v>252</v>
      </c>
      <c r="C9" t="s">
        <v>254</v>
      </c>
    </row>
    <row r="10" spans="1:3" x14ac:dyDescent="0.25">
      <c r="A10">
        <v>102</v>
      </c>
      <c r="B10" t="s">
        <v>255</v>
      </c>
      <c r="C10" s="4" t="s">
        <v>256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5"/>
  <sheetViews>
    <sheetView workbookViewId="0"/>
  </sheetViews>
  <sheetFormatPr defaultColWidth="14.42578125" defaultRowHeight="15" customHeight="1" x14ac:dyDescent="0.25"/>
  <cols>
    <col min="2" max="2" width="25.140625" customWidth="1"/>
    <col min="3" max="3" width="54.7109375" customWidth="1"/>
    <col min="4" max="4" width="36.140625" customWidth="1"/>
    <col min="5" max="5" width="19.5703125" customWidth="1"/>
  </cols>
  <sheetData>
    <row r="1" spans="1:6" x14ac:dyDescent="0.25">
      <c r="A1" s="5" t="s">
        <v>404</v>
      </c>
      <c r="F1" s="5" t="s">
        <v>405</v>
      </c>
    </row>
    <row r="2" spans="1:6" x14ac:dyDescent="0.25">
      <c r="B2" s="5" t="s">
        <v>406</v>
      </c>
      <c r="C2" s="5" t="s">
        <v>407</v>
      </c>
      <c r="D2" s="5" t="s">
        <v>408</v>
      </c>
      <c r="E2" s="5" t="s">
        <v>409</v>
      </c>
    </row>
    <row r="3" spans="1:6" x14ac:dyDescent="0.25">
      <c r="A3" s="5">
        <v>1</v>
      </c>
      <c r="B3" s="5" t="s">
        <v>410</v>
      </c>
      <c r="C3" s="5" t="s">
        <v>411</v>
      </c>
      <c r="D3" s="5" t="s">
        <v>412</v>
      </c>
      <c r="E3" s="5" t="s">
        <v>414</v>
      </c>
      <c r="F3" s="5" t="s">
        <v>415</v>
      </c>
    </row>
    <row r="4" spans="1:6" x14ac:dyDescent="0.25">
      <c r="A4" s="5">
        <v>2</v>
      </c>
      <c r="B4" s="5" t="s">
        <v>417</v>
      </c>
      <c r="C4" s="5" t="s">
        <v>418</v>
      </c>
      <c r="D4" s="5" t="s">
        <v>419</v>
      </c>
      <c r="E4" s="5" t="s">
        <v>420</v>
      </c>
      <c r="F4" s="5" t="s">
        <v>415</v>
      </c>
    </row>
    <row r="5" spans="1:6" x14ac:dyDescent="0.25">
      <c r="A5" s="5">
        <v>3</v>
      </c>
      <c r="B5" s="5" t="s">
        <v>421</v>
      </c>
      <c r="C5" s="5" t="s">
        <v>422</v>
      </c>
      <c r="D5" s="5" t="s">
        <v>423</v>
      </c>
      <c r="F5" s="5" t="s">
        <v>415</v>
      </c>
    </row>
    <row r="6" spans="1:6" x14ac:dyDescent="0.25">
      <c r="A6" s="5">
        <v>4</v>
      </c>
      <c r="B6" s="5" t="s">
        <v>424</v>
      </c>
      <c r="C6" s="5" t="s">
        <v>425</v>
      </c>
      <c r="D6" s="5" t="s">
        <v>426</v>
      </c>
      <c r="E6" s="5" t="s">
        <v>414</v>
      </c>
      <c r="F6" s="5" t="s">
        <v>415</v>
      </c>
    </row>
    <row r="7" spans="1:6" x14ac:dyDescent="0.25">
      <c r="A7" s="5">
        <v>5</v>
      </c>
      <c r="B7" s="5" t="s">
        <v>427</v>
      </c>
      <c r="C7" s="5" t="s">
        <v>428</v>
      </c>
      <c r="D7" s="5" t="s">
        <v>429</v>
      </c>
      <c r="E7" s="5" t="s">
        <v>430</v>
      </c>
      <c r="F7" s="5" t="s">
        <v>415</v>
      </c>
    </row>
    <row r="8" spans="1:6" x14ac:dyDescent="0.25">
      <c r="A8" s="5">
        <v>6</v>
      </c>
      <c r="B8" s="5" t="s">
        <v>431</v>
      </c>
      <c r="C8" s="5" t="s">
        <v>432</v>
      </c>
      <c r="D8" s="5" t="s">
        <v>433</v>
      </c>
      <c r="E8" s="5" t="s">
        <v>434</v>
      </c>
      <c r="F8" s="5" t="s">
        <v>415</v>
      </c>
    </row>
    <row r="9" spans="1:6" x14ac:dyDescent="0.25">
      <c r="A9" s="5">
        <v>7</v>
      </c>
      <c r="B9" s="5" t="s">
        <v>435</v>
      </c>
      <c r="C9" s="5" t="s">
        <v>436</v>
      </c>
      <c r="D9" s="5" t="s">
        <v>437</v>
      </c>
      <c r="F9" s="5" t="s">
        <v>415</v>
      </c>
    </row>
    <row r="10" spans="1:6" x14ac:dyDescent="0.25">
      <c r="A10" s="5">
        <v>8</v>
      </c>
      <c r="B10" s="5" t="s">
        <v>438</v>
      </c>
      <c r="C10" s="5" t="s">
        <v>439</v>
      </c>
      <c r="D10" s="5"/>
      <c r="F10" s="5" t="s">
        <v>415</v>
      </c>
    </row>
    <row r="11" spans="1:6" x14ac:dyDescent="0.25">
      <c r="A11" s="5">
        <v>9</v>
      </c>
      <c r="B11" s="5" t="s">
        <v>441</v>
      </c>
      <c r="C11" s="5" t="s">
        <v>442</v>
      </c>
      <c r="D11" s="5" t="s">
        <v>443</v>
      </c>
      <c r="F11" s="5" t="s">
        <v>415</v>
      </c>
    </row>
    <row r="12" spans="1:6" x14ac:dyDescent="0.25">
      <c r="A12" s="5">
        <v>10</v>
      </c>
      <c r="B12" s="5" t="s">
        <v>444</v>
      </c>
      <c r="C12" s="5" t="s">
        <v>445</v>
      </c>
      <c r="D12" s="5" t="s">
        <v>446</v>
      </c>
      <c r="F12" s="5" t="s">
        <v>415</v>
      </c>
    </row>
    <row r="13" spans="1:6" x14ac:dyDescent="0.25">
      <c r="A13" s="5">
        <v>11</v>
      </c>
      <c r="B13" s="5" t="s">
        <v>447</v>
      </c>
      <c r="C13" s="5" t="s">
        <v>448</v>
      </c>
      <c r="D13" s="5" t="s">
        <v>450</v>
      </c>
      <c r="F13" s="5" t="s">
        <v>415</v>
      </c>
    </row>
    <row r="14" spans="1:6" x14ac:dyDescent="0.25">
      <c r="A14" s="5">
        <v>12</v>
      </c>
      <c r="B14" s="5" t="s">
        <v>451</v>
      </c>
      <c r="C14" s="5" t="s">
        <v>452</v>
      </c>
      <c r="D14" s="5" t="s">
        <v>453</v>
      </c>
      <c r="F14" s="5" t="s">
        <v>415</v>
      </c>
    </row>
    <row r="15" spans="1:6" x14ac:dyDescent="0.25">
      <c r="A15" s="5">
        <v>13</v>
      </c>
      <c r="B15" s="5" t="s">
        <v>454</v>
      </c>
      <c r="C15" s="5" t="s">
        <v>455</v>
      </c>
      <c r="D15" s="5" t="s">
        <v>456</v>
      </c>
      <c r="F15" s="5" t="s">
        <v>415</v>
      </c>
    </row>
    <row r="16" spans="1:6" x14ac:dyDescent="0.25">
      <c r="A16" s="5">
        <v>14</v>
      </c>
      <c r="B16" s="5" t="s">
        <v>457</v>
      </c>
      <c r="C16" s="5" t="s">
        <v>458</v>
      </c>
      <c r="D16" s="5"/>
      <c r="F16" s="5" t="s">
        <v>415</v>
      </c>
    </row>
    <row r="20" spans="2:9" x14ac:dyDescent="0.25">
      <c r="B20" s="5"/>
      <c r="C20" s="5"/>
      <c r="D20" s="5"/>
      <c r="E20" s="5"/>
      <c r="I20" s="5"/>
    </row>
    <row r="23" spans="2:9" x14ac:dyDescent="0.25">
      <c r="B23" s="5"/>
      <c r="C23" s="5"/>
      <c r="D23" s="5"/>
      <c r="E23" s="5"/>
    </row>
    <row r="26" spans="2:9" x14ac:dyDescent="0.25">
      <c r="B26" s="5"/>
      <c r="C26" s="5"/>
      <c r="D26" s="5"/>
      <c r="E26" s="5"/>
    </row>
    <row r="29" spans="2:9" x14ac:dyDescent="0.25">
      <c r="B29" s="5"/>
      <c r="C29" s="5"/>
      <c r="D29" s="5"/>
      <c r="E29" s="5"/>
    </row>
    <row r="32" spans="2:9" x14ac:dyDescent="0.25">
      <c r="B32" s="5"/>
      <c r="C32" s="5"/>
      <c r="D32" s="5"/>
      <c r="E32" s="5"/>
    </row>
    <row r="35" spans="2:5" x14ac:dyDescent="0.25">
      <c r="B35" s="5"/>
      <c r="C35" s="5"/>
      <c r="D35" s="5"/>
      <c r="E35" s="5"/>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Day 1</vt:lpstr>
      <vt:lpstr>Day 2</vt:lpstr>
      <vt:lpstr>Day 3</vt:lpstr>
      <vt:lpstr>Day 4</vt:lpstr>
      <vt:lpstr>Accepted_papers</vt:lpstr>
      <vt:lpstr>phd_forum_papers</vt:lpstr>
      <vt:lpstr>Session Chairs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Abdullateef Aliyu</dc:creator>
  <cp:lastModifiedBy>HP</cp:lastModifiedBy>
  <dcterms:created xsi:type="dcterms:W3CDTF">2019-08-17T03:25:58Z</dcterms:created>
  <dcterms:modified xsi:type="dcterms:W3CDTF">2019-08-17T06:30:53Z</dcterms:modified>
</cp:coreProperties>
</file>